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175" activeTab="0"/>
  </bookViews>
  <sheets>
    <sheet name="Цена с 10.04.10" sheetId="1" r:id="rId1"/>
    <sheet name="Цена с 07.10.09" sheetId="2" r:id="rId2"/>
    <sheet name="Цены с 01.06.2009" sheetId="3" r:id="rId3"/>
    <sheet name="Цены с 05.01.2009" sheetId="4" r:id="rId4"/>
  </sheets>
  <definedNames/>
  <calcPr fullCalcOnLoad="1" refMode="R1C1"/>
</workbook>
</file>

<file path=xl/sharedStrings.xml><?xml version="1.0" encoding="utf-8"?>
<sst xmlns="http://schemas.openxmlformats.org/spreadsheetml/2006/main" count="549" uniqueCount="179">
  <si>
    <t xml:space="preserve">
</t>
  </si>
  <si>
    <t>СОРБЕТЫ (ЖИРНОСТЬ 0%)</t>
  </si>
  <si>
    <t>Лимонно-лаймовый сорбет (пюре и сок)</t>
  </si>
  <si>
    <t>Лимонный сорбет  (пюре и сок)</t>
  </si>
  <si>
    <t>Малиновый сорбет  (пюре и сок)</t>
  </si>
  <si>
    <t>Манго сорбет  (пюре и сок)</t>
  </si>
  <si>
    <t>Черносмородиновый сорбет (пюре и сок)</t>
  </si>
  <si>
    <t>РОЖКИ ВАФЕЛЬНЫЕ</t>
  </si>
  <si>
    <t>Жирность</t>
  </si>
  <si>
    <t>Фасовка п/бутылка</t>
  </si>
  <si>
    <t>1 кг.</t>
  </si>
  <si>
    <t>1шт.</t>
  </si>
  <si>
    <t>НОВИНКА</t>
  </si>
  <si>
    <t>Торговое представительство Фабрики мороженого "Престиж"</t>
  </si>
  <si>
    <t>Упаковка 2,5 лира</t>
  </si>
  <si>
    <t xml:space="preserve">Упаковка               </t>
  </si>
  <si>
    <t>коробка</t>
  </si>
  <si>
    <t xml:space="preserve">Кол-во             </t>
  </si>
  <si>
    <t>546 шт.</t>
  </si>
  <si>
    <t>150 шт.</t>
  </si>
  <si>
    <t>Вафельный , сахарный рожок 110 мм.</t>
  </si>
  <si>
    <t xml:space="preserve">Вафельная , Корзиночка  </t>
  </si>
  <si>
    <r>
      <t xml:space="preserve">Клюквенный сорбет  (пюре и сок) </t>
    </r>
    <r>
      <rPr>
        <b/>
        <sz val="10"/>
        <rFont val="Arial"/>
        <family val="2"/>
      </rPr>
      <t>NEW</t>
    </r>
  </si>
  <si>
    <r>
      <t xml:space="preserve">Клубничный сорбет  (пюре и сок) </t>
    </r>
    <r>
      <rPr>
        <b/>
        <sz val="10"/>
        <rFont val="Arial"/>
        <family val="2"/>
      </rPr>
      <t>NEW</t>
    </r>
  </si>
  <si>
    <r>
      <t>Грушевый сорбет   (пюре и сок)</t>
    </r>
    <r>
      <rPr>
        <b/>
        <sz val="10"/>
        <rFont val="Arial"/>
        <family val="2"/>
      </rPr>
      <t xml:space="preserve"> NEW</t>
    </r>
  </si>
  <si>
    <t>ТОПИНГИ , ПОЛИВКИ для мороженого  TOJE (Чехия)</t>
  </si>
  <si>
    <t>1,3 кг.</t>
  </si>
  <si>
    <t xml:space="preserve">1,3 кг. </t>
  </si>
  <si>
    <t xml:space="preserve">1,625 кг. </t>
  </si>
  <si>
    <t>1,625 кг.</t>
  </si>
  <si>
    <t>Упаковка    1,0 лир</t>
  </si>
  <si>
    <t>Карамель Тоффи, Клубника, Черника, Шоколад</t>
  </si>
  <si>
    <t>МОРОЖЕНОЕ ПЛОМБИР 1,300 кг.</t>
  </si>
  <si>
    <t>1,800 кг.</t>
  </si>
  <si>
    <t>МОРОЖЕНОЕ ПЛОМБИР Японская серия 1,300 кг.</t>
  </si>
  <si>
    <t>Грейпфрукт сорбет  (пюре и сок) NEW</t>
  </si>
  <si>
    <t>Морошка сорбет (пюре и сорбет) NEW</t>
  </si>
  <si>
    <t>Черничный сорбет (пюре и сок) NEW</t>
  </si>
  <si>
    <t>Брусничный сорбет (пюре и сок) NEW</t>
  </si>
  <si>
    <t>Облепиха сорбет (пюре и сок) NEW</t>
  </si>
  <si>
    <t>Кунжутное мороженое (с семечкой кунжута)</t>
  </si>
  <si>
    <t>1,3 кг..</t>
  </si>
  <si>
    <t>Доставка по Москве осуществляется от 12 контейнеров</t>
  </si>
  <si>
    <t xml:space="preserve">Условия доставки по Московской области спрашивайте у менеджеров </t>
  </si>
  <si>
    <t>Цена</t>
  </si>
  <si>
    <t>ЦЕНЫ ДЕЙСТВИТЕЛЬНЫ С 05 ФЕВРАЛЯ 2009 ГОДА</t>
  </si>
  <si>
    <t>Заказы (на следующий день)  принимаются с 10 до 18 часов кроме выходных.</t>
  </si>
  <si>
    <t>Оптовые цены Москва</t>
  </si>
  <si>
    <t>БЕСПЛАТНО: Улыбка                   Консультация        Погрузка        Чашка кофе</t>
  </si>
  <si>
    <t>Цена с НДС за единицу</t>
  </si>
  <si>
    <t>Цена с НДС за 1 кг.</t>
  </si>
  <si>
    <t>Ванильное пломбир</t>
  </si>
  <si>
    <t>Ванильное пломбир (для коктейлей)</t>
  </si>
  <si>
    <t>Ванильное пломбир (французская с желтком)</t>
  </si>
  <si>
    <t>Ванильное Бурбон пломбир (семена стручковой ванили)</t>
  </si>
  <si>
    <t>Абрикосовая прослойка пломбир</t>
  </si>
  <si>
    <t>Апельсин в шоколаде пломбир</t>
  </si>
  <si>
    <t>Крем-брюле мороженое пломбир</t>
  </si>
  <si>
    <t>Шоколадное мороженое (ГОРЬКИЙ ) пломбир</t>
  </si>
  <si>
    <t>Банановое  (из банана корнишона) пломбир</t>
  </si>
  <si>
    <t>Вишнёвая прослойка пломбир</t>
  </si>
  <si>
    <t>Дынное мороженое (сладкая дыня) пломбир</t>
  </si>
  <si>
    <t>Тирамису пломбир</t>
  </si>
  <si>
    <t>Ромовое с изюмом  пломбир (с черным кубинским ромом)</t>
  </si>
  <si>
    <t>Шоколадно-ореховый трюфель пломбир</t>
  </si>
  <si>
    <t>Грецкий орех в кленовом сиропе пломбир</t>
  </si>
  <si>
    <t>Пралине орех Пекан в карамельной прослойке пломбир</t>
  </si>
  <si>
    <t>Маракуйя мороженое пломбир</t>
  </si>
  <si>
    <t>Фисташковое с миндалём  пломбир</t>
  </si>
  <si>
    <t>Фисташка De Luxe  пломбир (зеленая фисташка)</t>
  </si>
  <si>
    <t>Сырное мороженое  пломбир ( сыром "Горгонзола" Италия)</t>
  </si>
  <si>
    <t>Имбирное мороженое  пломбир (вытяжка корня имбиря)</t>
  </si>
  <si>
    <t>Зелёный чай мороженое пломбир (сенча вытяжка)</t>
  </si>
  <si>
    <t>Зелёный чай matcha пломбир (перетертым чайным листом )</t>
  </si>
  <si>
    <t>Фасолевое  пломбир (Красная фасоль адзуки)</t>
  </si>
  <si>
    <t xml:space="preserve">Клубничное  De Luxе пломбир </t>
  </si>
  <si>
    <t xml:space="preserve">Клубничное с клубникой пломбир </t>
  </si>
  <si>
    <t>225 шт.</t>
  </si>
  <si>
    <t>Вафельный , сахарный рожок 175 мм.</t>
  </si>
  <si>
    <t>138 шт.</t>
  </si>
  <si>
    <t>Торговое представительство                                               Фабрики мороженого "Престиж"</t>
  </si>
  <si>
    <t>БЕСПЛАТНО:   Улыбка                 Консультация         Погрузка     Чашка кофе</t>
  </si>
  <si>
    <t>Черника сорбет (пюре и сок) NEW</t>
  </si>
  <si>
    <t>Брусника сорбет (пюре и сок) NEW</t>
  </si>
  <si>
    <t>Ванильное пломбир (ДЛЯ КОКТЕЙЛЯ)</t>
  </si>
  <si>
    <t xml:space="preserve">Упаковка </t>
  </si>
  <si>
    <t xml:space="preserve">МОРОЖЕНОЕ ПЛОМБИР Японская серия </t>
  </si>
  <si>
    <r>
      <t>Грушевый сорбет   (пюре и сок)</t>
    </r>
    <r>
      <rPr>
        <b/>
        <sz val="10"/>
        <rFont val="Arial"/>
        <family val="2"/>
      </rPr>
      <t xml:space="preserve"> </t>
    </r>
  </si>
  <si>
    <t>NEW</t>
  </si>
  <si>
    <t>Заказы (на следующий день)  принимаются с 10 до 17-45 часов кроме выходных.</t>
  </si>
  <si>
    <t>Вафельный, сахарный рожок 175 мм. (Ярмарочный)</t>
  </si>
  <si>
    <t>Вафельный, сахарный рожок 110 мм.</t>
  </si>
  <si>
    <t xml:space="preserve">Вафельная Корзиночка  </t>
  </si>
  <si>
    <t>Чернослив в шоколаде и коньяке мороженое пломбир</t>
  </si>
  <si>
    <t>360р</t>
  </si>
  <si>
    <t>1,3кг.</t>
  </si>
  <si>
    <t>ЦЕНЫ ДЕЙСТВИТЕЛЬНЫ С 01.Января 2010 года</t>
  </si>
  <si>
    <t>БЕСПЛАТНО:   Улыбка , Консультация , Погрузка , Чашка кофе</t>
  </si>
  <si>
    <t>МОРОЖЕНОЕ ПЛОМБИР</t>
  </si>
  <si>
    <t>140шт.</t>
  </si>
  <si>
    <t>Упаковка     2,5 лира</t>
  </si>
  <si>
    <t xml:space="preserve">Упаковка 2,5 литра </t>
  </si>
  <si>
    <t>Ромовое с изюмом</t>
  </si>
  <si>
    <t>330.000</t>
  </si>
  <si>
    <t>Цена за кг</t>
  </si>
  <si>
    <t>Чистый вес пирога</t>
  </si>
  <si>
    <t>Чистый вес кусочка</t>
  </si>
  <si>
    <t>Пирогов    в коробке</t>
  </si>
  <si>
    <t>Частей   в пироге</t>
  </si>
  <si>
    <t>Цена кусочка</t>
  </si>
  <si>
    <t>Фасовка бутылка</t>
  </si>
  <si>
    <t>Цена за пирог</t>
  </si>
  <si>
    <t>Доставка по Москве осуществляется :</t>
  </si>
  <si>
    <t>2.) Чизкейки и торты от 8 пирогов</t>
  </si>
  <si>
    <t>1.) Мороженое от 12 контейнеров</t>
  </si>
  <si>
    <t xml:space="preserve">Чизкейк Пирог Торт Пирожное </t>
  </si>
  <si>
    <r>
      <rPr>
        <b/>
        <sz val="12"/>
        <rFont val="Avalon"/>
        <family val="0"/>
      </rPr>
      <t xml:space="preserve">Торт "Шоколадный дом"   </t>
    </r>
    <r>
      <rPr>
        <sz val="12"/>
        <rFont val="Avalon"/>
        <family val="0"/>
      </rPr>
      <t xml:space="preserve">                                           </t>
    </r>
    <r>
      <rPr>
        <sz val="8"/>
        <rFont val="Avalon"/>
        <family val="0"/>
      </rPr>
      <t>Производство ERLENBACHER                                                                                  Германия</t>
    </r>
  </si>
  <si>
    <r>
      <rPr>
        <b/>
        <sz val="12"/>
        <rFont val="Avalon"/>
        <family val="0"/>
      </rPr>
      <t>Премиальный сливовый  пирог</t>
    </r>
    <r>
      <rPr>
        <sz val="12"/>
        <rFont val="Avalon"/>
        <family val="0"/>
      </rPr>
      <t xml:space="preserve">                                 </t>
    </r>
    <r>
      <rPr>
        <sz val="8"/>
        <rFont val="Avalon"/>
        <family val="0"/>
      </rPr>
      <t>Производство ERLENBACHER                                                                                    Германия</t>
    </r>
  </si>
  <si>
    <r>
      <rPr>
        <b/>
        <sz val="12"/>
        <rFont val="Avalon"/>
        <family val="0"/>
      </rPr>
      <t xml:space="preserve">Премиальный вишневый пирог </t>
    </r>
    <r>
      <rPr>
        <sz val="12"/>
        <rFont val="Avalon"/>
        <family val="0"/>
      </rPr>
      <t xml:space="preserve">                                </t>
    </r>
    <r>
      <rPr>
        <sz val="8"/>
        <rFont val="Avalon"/>
        <family val="0"/>
      </rPr>
      <t>Производство ERLENBACHER                                                                                   Германия</t>
    </r>
  </si>
  <si>
    <r>
      <rPr>
        <b/>
        <sz val="12"/>
        <rFont val="Avalon"/>
        <family val="0"/>
      </rPr>
      <t xml:space="preserve">Клубничный чизкейк  </t>
    </r>
    <r>
      <rPr>
        <sz val="12"/>
        <rFont val="Avalon"/>
        <family val="0"/>
      </rPr>
      <t xml:space="preserve">                                                  </t>
    </r>
    <r>
      <rPr>
        <sz val="8"/>
        <rFont val="Avalon"/>
        <family val="0"/>
      </rPr>
      <t>Производство ERLENBACHER                                                                                              Германия</t>
    </r>
  </si>
  <si>
    <r>
      <rPr>
        <b/>
        <sz val="12"/>
        <rFont val="Avalon"/>
        <family val="0"/>
      </rPr>
      <t>Карамельный чизкейк</t>
    </r>
    <r>
      <rPr>
        <sz val="12"/>
        <rFont val="Avalon"/>
        <family val="0"/>
      </rPr>
      <t xml:space="preserve">                                                </t>
    </r>
    <r>
      <rPr>
        <sz val="8"/>
        <rFont val="Avalon"/>
        <family val="0"/>
      </rPr>
      <t xml:space="preserve">Производство ERLENBACHER                                                                               Германия </t>
    </r>
  </si>
  <si>
    <r>
      <rPr>
        <b/>
        <sz val="12"/>
        <rFont val="Avalon"/>
        <family val="0"/>
      </rPr>
      <t xml:space="preserve">Чизкейк со свежей малиной   </t>
    </r>
    <r>
      <rPr>
        <sz val="12"/>
        <rFont val="Avalon"/>
        <family val="0"/>
      </rPr>
      <t xml:space="preserve">                                      </t>
    </r>
    <r>
      <rPr>
        <sz val="8"/>
        <rFont val="Avalon"/>
        <family val="0"/>
      </rPr>
      <t>Производство ERLENBACHER                                                                                     Германия</t>
    </r>
  </si>
  <si>
    <r>
      <rPr>
        <b/>
        <sz val="12"/>
        <rFont val="Avalon"/>
        <family val="0"/>
      </rPr>
      <t xml:space="preserve">Чизкейк с шоколадом </t>
    </r>
    <r>
      <rPr>
        <sz val="12"/>
        <rFont val="Avalon"/>
        <family val="0"/>
      </rPr>
      <t xml:space="preserve">                                                </t>
    </r>
    <r>
      <rPr>
        <sz val="8"/>
        <rFont val="Avalon"/>
        <family val="0"/>
      </rPr>
      <t>Производство ERLENBACHER                                                                                   Германия</t>
    </r>
  </si>
  <si>
    <r>
      <rPr>
        <b/>
        <sz val="12"/>
        <rFont val="Avalon"/>
        <family val="0"/>
      </rPr>
      <t>Премиальный яблочный пирог</t>
    </r>
    <r>
      <rPr>
        <sz val="12"/>
        <rFont val="Avalon"/>
        <family val="0"/>
      </rPr>
      <t xml:space="preserve">                                    </t>
    </r>
    <r>
      <rPr>
        <sz val="8"/>
        <rFont val="Avalon"/>
        <family val="0"/>
      </rPr>
      <t>Производство ERLENBACHER                                                                                  Германия</t>
    </r>
    <r>
      <rPr>
        <sz val="12"/>
        <rFont val="Avalon"/>
        <family val="0"/>
      </rPr>
      <t xml:space="preserve"> </t>
    </r>
  </si>
  <si>
    <r>
      <rPr>
        <b/>
        <sz val="12"/>
        <rFont val="Avalon"/>
        <family val="0"/>
      </rPr>
      <t xml:space="preserve">Пирог миндальный                                                 порционный  (кусочками)  </t>
    </r>
    <r>
      <rPr>
        <sz val="12"/>
        <rFont val="Avalon"/>
        <family val="0"/>
      </rPr>
      <t xml:space="preserve">                                                                </t>
    </r>
    <r>
      <rPr>
        <sz val="8"/>
        <rFont val="Avalon"/>
        <family val="0"/>
      </rPr>
      <t>Производство ERLENBACHER                                                                                   Германия</t>
    </r>
  </si>
  <si>
    <r>
      <rPr>
        <b/>
        <sz val="12"/>
        <rFont val="Avalon"/>
        <family val="0"/>
      </rPr>
      <t>Пирожное Тирамису</t>
    </r>
    <r>
      <rPr>
        <sz val="12"/>
        <rFont val="Avalon"/>
        <family val="0"/>
      </rPr>
      <t xml:space="preserve">                                                                       </t>
    </r>
    <r>
      <rPr>
        <sz val="8"/>
        <rFont val="Avalon"/>
        <family val="0"/>
      </rPr>
      <t>Производство ERLENBACHER                                                                                  Германия</t>
    </r>
  </si>
  <si>
    <t>Ванильное  (французская с желтком)</t>
  </si>
  <si>
    <t>Ванильное  (ДЛЯ КОКТЕЙЛЯ)</t>
  </si>
  <si>
    <t>Ванильное Бурбон  (семена стручковой ванили)</t>
  </si>
  <si>
    <t xml:space="preserve">Абрикосовая прослойка </t>
  </si>
  <si>
    <t xml:space="preserve">Апельсин в шоколаде </t>
  </si>
  <si>
    <t xml:space="preserve">Крем-брюле мороженое </t>
  </si>
  <si>
    <t xml:space="preserve">Клубничное с клубникой </t>
  </si>
  <si>
    <t xml:space="preserve">Шоколадное De Luxe мороженое </t>
  </si>
  <si>
    <t>Банановое</t>
  </si>
  <si>
    <t xml:space="preserve">Вишнёвая прослойка </t>
  </si>
  <si>
    <t>Дынное мороженое</t>
  </si>
  <si>
    <t>Чернослив в шоколаде и коньяке</t>
  </si>
  <si>
    <t xml:space="preserve">Тирамису </t>
  </si>
  <si>
    <t>Шоколадно-ореховый трюфель</t>
  </si>
  <si>
    <t xml:space="preserve">Грецкий орех в кленовом сиропе </t>
  </si>
  <si>
    <t xml:space="preserve">Клубничное  De Luxе </t>
  </si>
  <si>
    <t xml:space="preserve">Пралине орех Пекан в карамельной прослойке </t>
  </si>
  <si>
    <t xml:space="preserve">Маракуйя мороженое </t>
  </si>
  <si>
    <t xml:space="preserve">Фисташковое с миндалём  </t>
  </si>
  <si>
    <t>Фисташка De Luxe (с зеленой фисташкой)</t>
  </si>
  <si>
    <t>Сырное мороженое ( сыром "Горгонзола" Италия)</t>
  </si>
  <si>
    <t>Имбирное мороженое   (вытяжка корня имбиря)</t>
  </si>
  <si>
    <t>Имбирное De Luxe мороженое   (с кусочками имбиря)</t>
  </si>
  <si>
    <t>Зелёный чай мороженое (сенча вытяжка)</t>
  </si>
  <si>
    <t>Зелёный чай matcha  (с перетертым чайным листом )</t>
  </si>
  <si>
    <t xml:space="preserve">Манго сорбет  </t>
  </si>
  <si>
    <t xml:space="preserve">Лимонный сорбет </t>
  </si>
  <si>
    <t xml:space="preserve">Лимонно-лаймовый сорбет </t>
  </si>
  <si>
    <t xml:space="preserve">Черносмородиновый сорбет </t>
  </si>
  <si>
    <t xml:space="preserve">Малиновый сорбет </t>
  </si>
  <si>
    <t xml:space="preserve">Грушевый сорбет  </t>
  </si>
  <si>
    <t>Клубничный сорбет</t>
  </si>
  <si>
    <t>Клюквенный сорбет</t>
  </si>
  <si>
    <t xml:space="preserve">Грейпфрукт сорбет </t>
  </si>
  <si>
    <t>Морошка сорбет</t>
  </si>
  <si>
    <t>Черника сорбет</t>
  </si>
  <si>
    <t xml:space="preserve">Брусника сорбет </t>
  </si>
  <si>
    <t>Облепиха сорбет</t>
  </si>
  <si>
    <t>Ванильное</t>
  </si>
  <si>
    <r>
      <rPr>
        <b/>
        <sz val="12"/>
        <rFont val="Arial Cyr"/>
        <family val="0"/>
      </rPr>
      <t xml:space="preserve">Чизкейк                                                                                           Нью-Йорк классический   </t>
    </r>
    <r>
      <rPr>
        <sz val="12"/>
        <rFont val="Arial Cyr"/>
        <family val="0"/>
      </rPr>
      <t xml:space="preserve">                                                         </t>
    </r>
    <r>
      <rPr>
        <sz val="8"/>
        <rFont val="Arial Cyr"/>
        <family val="0"/>
      </rPr>
      <t>Производство ФМ "Пресиж"                                                                                            Россия Санкт-Петербург</t>
    </r>
  </si>
  <si>
    <r>
      <rPr>
        <b/>
        <sz val="12"/>
        <rFont val="Arial Cyr"/>
        <family val="0"/>
      </rPr>
      <t xml:space="preserve">Чизкейк                                                                                           Нью-Йорк классический                                               </t>
    </r>
    <r>
      <rPr>
        <sz val="8"/>
        <rFont val="Arial Cyr"/>
        <family val="0"/>
      </rPr>
      <t>Производство ERLENBACHER                                                                                   Германия</t>
    </r>
  </si>
  <si>
    <t xml:space="preserve">г.Москва, ул.Петра Алексеева, д.12. 
</t>
  </si>
  <si>
    <t xml:space="preserve">Территория КО "Октябрь"
</t>
  </si>
  <si>
    <t>E-mail: fm-prestige@yandex.ru</t>
  </si>
  <si>
    <t>http://www.ice-cream.spb.ru</t>
  </si>
  <si>
    <t xml:space="preserve">Торговое Представительство </t>
  </si>
  <si>
    <r>
      <t xml:space="preserve">                         </t>
    </r>
    <r>
      <rPr>
        <b/>
        <sz val="18"/>
        <color indexed="28"/>
        <rFont val="Arial Cyr"/>
        <family val="0"/>
      </rPr>
      <t xml:space="preserve"> Фабрики мороженого "Престиж"</t>
    </r>
  </si>
  <si>
    <t xml:space="preserve">                            мобил.тел  (495) 979-7675                                         
</t>
  </si>
  <si>
    <t xml:space="preserve">тел/факс:   (495) 223-2679
</t>
  </si>
  <si>
    <t xml:space="preserve">тел/факс:  (495) 221-0556
</t>
  </si>
  <si>
    <t>Цены действительны с 10.04.2010 г.</t>
  </si>
  <si>
    <r>
      <rPr>
        <b/>
        <sz val="12"/>
        <rFont val="Arial Cyr"/>
        <family val="0"/>
      </rPr>
      <t xml:space="preserve">Чизкейк                                                                                         Нью-Йорк классический   </t>
    </r>
    <r>
      <rPr>
        <sz val="12"/>
        <rFont val="Arial Cyr"/>
        <family val="0"/>
      </rPr>
      <t xml:space="preserve">                                                         </t>
    </r>
    <r>
      <rPr>
        <sz val="8"/>
        <rFont val="Arial Cyr"/>
        <family val="0"/>
      </rPr>
      <t>Производство ФМ "Пресиж"                                                                                            Россия Санкт-Петербург</t>
    </r>
  </si>
  <si>
    <r>
      <rPr>
        <b/>
        <sz val="12"/>
        <rFont val="Arial Cyr"/>
        <family val="0"/>
      </rPr>
      <t xml:space="preserve">Чизкейк                                                                                         Нью-Йорк классический                                               </t>
    </r>
    <r>
      <rPr>
        <sz val="8"/>
        <rFont val="Arial Cyr"/>
        <family val="0"/>
      </rPr>
      <t>Производство ERLENBACHER                                                                                   Германия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</si>
</sst>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  <numFmt numFmtId="165" formatCode="#,##0_р_.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&quot;р.&quot;"/>
  </numFmts>
  <fonts count="94">
    <font>
      <sz val="10"/>
      <name val="Arial Cyr"/>
      <family val="0"/>
    </font>
    <font>
      <sz val="12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u val="single"/>
      <sz val="11"/>
      <color indexed="20"/>
      <name val="Arial"/>
      <family val="2"/>
    </font>
    <font>
      <sz val="10"/>
      <color indexed="20"/>
      <name val="Arial Cyr"/>
      <family val="0"/>
    </font>
    <font>
      <b/>
      <u val="single"/>
      <sz val="8"/>
      <color indexed="20"/>
      <name val="Arial"/>
      <family val="2"/>
    </font>
    <font>
      <b/>
      <sz val="8"/>
      <color indexed="20"/>
      <name val="Arial"/>
      <family val="2"/>
    </font>
    <font>
      <b/>
      <sz val="8"/>
      <color indexed="20"/>
      <name val="Arial Cyr"/>
      <family val="0"/>
    </font>
    <font>
      <sz val="8"/>
      <color indexed="20"/>
      <name val="Arial Cyr"/>
      <family val="0"/>
    </font>
    <font>
      <sz val="11"/>
      <color indexed="2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0"/>
      <color indexed="20"/>
      <name val="Arial Cyr"/>
      <family val="0"/>
    </font>
    <font>
      <b/>
      <sz val="18"/>
      <color indexed="12"/>
      <name val="Arial"/>
      <family val="2"/>
    </font>
    <font>
      <sz val="12"/>
      <name val="Times New Roman"/>
      <family val="1"/>
    </font>
    <font>
      <b/>
      <i/>
      <sz val="12"/>
      <color indexed="48"/>
      <name val="Arial"/>
      <family val="2"/>
    </font>
    <font>
      <b/>
      <sz val="12"/>
      <name val="Arial Cyr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8"/>
      <color indexed="25"/>
      <name val="Arial Cyr"/>
      <family val="0"/>
    </font>
    <font>
      <b/>
      <sz val="10"/>
      <name val="Tahoma"/>
      <family val="2"/>
    </font>
    <font>
      <b/>
      <sz val="12"/>
      <name val="Tahoma"/>
      <family val="2"/>
    </font>
    <font>
      <b/>
      <sz val="10"/>
      <color indexed="16"/>
      <name val="Tahoma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name val="Courier New"/>
      <family val="3"/>
    </font>
    <font>
      <sz val="10"/>
      <name val="Avalon"/>
      <family val="0"/>
    </font>
    <font>
      <sz val="10"/>
      <color indexed="8"/>
      <name val="Avalon"/>
      <family val="0"/>
    </font>
    <font>
      <b/>
      <u val="single"/>
      <sz val="11"/>
      <color indexed="20"/>
      <name val="Courier New"/>
      <family val="3"/>
    </font>
    <font>
      <b/>
      <sz val="8"/>
      <color indexed="20"/>
      <name val="Courier New"/>
      <family val="3"/>
    </font>
    <font>
      <sz val="8"/>
      <color indexed="20"/>
      <name val="Courier New"/>
      <family val="3"/>
    </font>
    <font>
      <sz val="10"/>
      <color indexed="20"/>
      <name val="Courier New"/>
      <family val="3"/>
    </font>
    <font>
      <b/>
      <sz val="10"/>
      <name val="Courier New"/>
      <family val="3"/>
    </font>
    <font>
      <b/>
      <sz val="11"/>
      <name val="Tahoma"/>
      <family val="2"/>
    </font>
    <font>
      <sz val="11"/>
      <name val="Arial Cyr"/>
      <family val="0"/>
    </font>
    <font>
      <sz val="12"/>
      <name val="Avalon"/>
      <family val="0"/>
    </font>
    <font>
      <b/>
      <sz val="12"/>
      <name val="Avalon"/>
      <family val="0"/>
    </font>
    <font>
      <sz val="8"/>
      <name val="Avalon"/>
      <family val="0"/>
    </font>
    <font>
      <b/>
      <sz val="10"/>
      <name val="Avalon"/>
      <family val="0"/>
    </font>
    <font>
      <b/>
      <sz val="18"/>
      <color indexed="2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62"/>
      <name val="Courier"/>
      <family val="3"/>
    </font>
    <font>
      <sz val="8"/>
      <color indexed="62"/>
      <name val="Courier New"/>
      <family val="3"/>
    </font>
    <font>
      <b/>
      <sz val="8"/>
      <color indexed="62"/>
      <name val="Courier New"/>
      <family val="3"/>
    </font>
    <font>
      <sz val="18"/>
      <color indexed="28"/>
      <name val="Arial Cyr"/>
      <family val="0"/>
    </font>
    <font>
      <b/>
      <sz val="18"/>
      <color indexed="28"/>
      <name val="Arial"/>
      <family val="2"/>
    </font>
    <font>
      <sz val="10"/>
      <color indexed="28"/>
      <name val="Arial Cyr"/>
      <family val="0"/>
    </font>
    <font>
      <b/>
      <sz val="10"/>
      <color indexed="8"/>
      <name val="Calibri"/>
      <family val="0"/>
    </font>
    <font>
      <sz val="10"/>
      <color indexed="16"/>
      <name val="Tahoma"/>
      <family val="0"/>
    </font>
    <font>
      <b/>
      <sz val="10"/>
      <color indexed="48"/>
      <name val="Arial"/>
      <family val="0"/>
    </font>
    <font>
      <b/>
      <sz val="10"/>
      <color indexed="12"/>
      <name val="Arial"/>
      <family val="0"/>
    </font>
    <font>
      <sz val="10"/>
      <color indexed="12"/>
      <name val="Arial"/>
      <family val="0"/>
    </font>
    <font>
      <b/>
      <sz val="10"/>
      <color indexed="56"/>
      <name val="Arial"/>
      <family val="0"/>
    </font>
    <font>
      <b/>
      <sz val="9"/>
      <color indexed="12"/>
      <name val="Arial"/>
      <family val="0"/>
    </font>
    <font>
      <b/>
      <sz val="11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5C1D8B"/>
      <name val="Courier"/>
      <family val="3"/>
    </font>
    <font>
      <sz val="8"/>
      <color rgb="FF5C1D8B"/>
      <name val="Courier New"/>
      <family val="3"/>
    </font>
    <font>
      <b/>
      <sz val="8"/>
      <color rgb="FF5C1D8B"/>
      <name val="Courier New"/>
      <family val="3"/>
    </font>
    <font>
      <b/>
      <sz val="18"/>
      <color rgb="FF4F0947"/>
      <name val="Arial"/>
      <family val="2"/>
    </font>
    <font>
      <sz val="10"/>
      <color rgb="FF4F0947"/>
      <name val="Arial Cyr"/>
      <family val="0"/>
    </font>
    <font>
      <sz val="18"/>
      <color rgb="FF4F0947"/>
      <name val="Arial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5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6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0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15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7" fillId="23" borderId="1" applyNumberFormat="0" applyAlignment="0" applyProtection="0"/>
    <xf numFmtId="0" fontId="78" fillId="24" borderId="2" applyNumberFormat="0" applyAlignment="0" applyProtection="0"/>
    <xf numFmtId="0" fontId="79" fillId="24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5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25" borderId="7" applyNumberFormat="0" applyAlignment="0" applyProtection="0"/>
    <xf numFmtId="0" fontId="24" fillId="0" borderId="0" applyNumberFormat="0" applyFill="0" applyBorder="0" applyAlignment="0" applyProtection="0"/>
    <xf numFmtId="0" fontId="82" fillId="26" borderId="0" applyNumberFormat="0" applyBorder="0" applyAlignment="0" applyProtection="0"/>
    <xf numFmtId="0" fontId="29" fillId="0" borderId="0">
      <alignment/>
      <protection/>
    </xf>
    <xf numFmtId="0" fontId="6" fillId="0" borderId="0" applyNumberFormat="0" applyFill="0" applyBorder="0" applyAlignment="0" applyProtection="0"/>
    <xf numFmtId="0" fontId="83" fillId="27" borderId="0" applyNumberFormat="0" applyBorder="0" applyAlignment="0" applyProtection="0"/>
    <xf numFmtId="0" fontId="84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7" fillId="29" borderId="0" applyNumberFormat="0" applyBorder="0" applyAlignment="0" applyProtection="0"/>
  </cellStyleXfs>
  <cellXfs count="210">
    <xf numFmtId="0" fontId="0" fillId="0" borderId="0" xfId="0" applyAlignment="1">
      <alignment/>
    </xf>
    <xf numFmtId="164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left" vertical="justify" wrapText="1"/>
    </xf>
    <xf numFmtId="0" fontId="3" fillId="0" borderId="0" xfId="0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justify" wrapText="1"/>
    </xf>
    <xf numFmtId="0" fontId="0" fillId="0" borderId="0" xfId="0" applyAlignment="1">
      <alignment horizontal="center"/>
    </xf>
    <xf numFmtId="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2" fillId="30" borderId="0" xfId="0" applyFont="1" applyFill="1" applyBorder="1" applyAlignment="1">
      <alignment horizontal="left" vertical="center"/>
    </xf>
    <xf numFmtId="9" fontId="2" fillId="30" borderId="0" xfId="0" applyNumberFormat="1" applyFont="1" applyFill="1" applyBorder="1" applyAlignment="1">
      <alignment horizontal="center" vertical="center"/>
    </xf>
    <xf numFmtId="9" fontId="2" fillId="0" borderId="11" xfId="0" applyNumberFormat="1" applyFont="1" applyBorder="1" applyAlignment="1">
      <alignment horizontal="center" vertical="center"/>
    </xf>
    <xf numFmtId="9" fontId="2" fillId="30" borderId="11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9" fontId="2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30" borderId="14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center" vertical="center" wrapText="1"/>
    </xf>
    <xf numFmtId="1" fontId="11" fillId="0" borderId="15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textRotation="90"/>
    </xf>
    <xf numFmtId="0" fontId="3" fillId="0" borderId="0" xfId="0" applyFont="1" applyFill="1" applyBorder="1" applyAlignment="1">
      <alignment horizontal="center"/>
    </xf>
    <xf numFmtId="9" fontId="0" fillId="0" borderId="16" xfId="0" applyNumberFormat="1" applyFont="1" applyBorder="1" applyAlignment="1">
      <alignment horizontal="center" vertical="center"/>
    </xf>
    <xf numFmtId="9" fontId="0" fillId="0" borderId="17" xfId="0" applyNumberFormat="1" applyFont="1" applyBorder="1" applyAlignment="1">
      <alignment horizontal="center" vertical="center"/>
    </xf>
    <xf numFmtId="9" fontId="0" fillId="0" borderId="18" xfId="0" applyNumberFormat="1" applyFont="1" applyBorder="1" applyAlignment="1">
      <alignment horizontal="center" vertical="center"/>
    </xf>
    <xf numFmtId="9" fontId="0" fillId="0" borderId="19" xfId="0" applyNumberFormat="1" applyFont="1" applyBorder="1" applyAlignment="1">
      <alignment horizontal="center" vertical="center"/>
    </xf>
    <xf numFmtId="9" fontId="0" fillId="0" borderId="20" xfId="0" applyNumberFormat="1" applyFont="1" applyBorder="1" applyAlignment="1">
      <alignment horizontal="center" vertical="center"/>
    </xf>
    <xf numFmtId="9" fontId="0" fillId="0" borderId="21" xfId="0" applyNumberFormat="1" applyFont="1" applyBorder="1" applyAlignment="1">
      <alignment horizontal="center" vertical="center"/>
    </xf>
    <xf numFmtId="164" fontId="2" fillId="0" borderId="17" xfId="0" applyNumberFormat="1" applyFont="1" applyFill="1" applyBorder="1" applyAlignment="1">
      <alignment horizontal="center"/>
    </xf>
    <xf numFmtId="164" fontId="2" fillId="0" borderId="21" xfId="0" applyNumberFormat="1" applyFont="1" applyFill="1" applyBorder="1" applyAlignment="1">
      <alignment horizontal="center"/>
    </xf>
    <xf numFmtId="0" fontId="2" fillId="0" borderId="22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15" xfId="0" applyFont="1" applyBorder="1" applyAlignment="1">
      <alignment horizontal="center"/>
    </xf>
    <xf numFmtId="9" fontId="4" fillId="0" borderId="11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30" borderId="14" xfId="0" applyFont="1" applyFill="1" applyBorder="1" applyAlignment="1">
      <alignment horizontal="left" vertical="center"/>
    </xf>
    <xf numFmtId="9" fontId="4" fillId="30" borderId="11" xfId="0" applyNumberFormat="1" applyFont="1" applyFill="1" applyBorder="1" applyAlignment="1">
      <alignment horizontal="center" vertical="center"/>
    </xf>
    <xf numFmtId="0" fontId="4" fillId="30" borderId="23" xfId="0" applyFont="1" applyFill="1" applyBorder="1" applyAlignment="1">
      <alignment horizontal="left" vertical="center"/>
    </xf>
    <xf numFmtId="9" fontId="4" fillId="30" borderId="24" xfId="0" applyNumberFormat="1" applyFont="1" applyFill="1" applyBorder="1" applyAlignment="1">
      <alignment horizontal="center" vertical="center"/>
    </xf>
    <xf numFmtId="164" fontId="0" fillId="0" borderId="17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0" fontId="16" fillId="0" borderId="0" xfId="0" applyFont="1" applyAlignment="1">
      <alignment textRotation="90" wrapText="1"/>
    </xf>
    <xf numFmtId="0" fontId="19" fillId="0" borderId="0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1" fontId="11" fillId="0" borderId="10" xfId="0" applyNumberFormat="1" applyFont="1" applyFill="1" applyBorder="1" applyAlignment="1">
      <alignment horizontal="center" vertical="center" wrapText="1"/>
    </xf>
    <xf numFmtId="164" fontId="2" fillId="0" borderId="25" xfId="0" applyNumberFormat="1" applyFont="1" applyFill="1" applyBorder="1" applyAlignment="1">
      <alignment horizontal="center"/>
    </xf>
    <xf numFmtId="164" fontId="2" fillId="0" borderId="26" xfId="0" applyNumberFormat="1" applyFont="1" applyFill="1" applyBorder="1" applyAlignment="1">
      <alignment horizontal="center"/>
    </xf>
    <xf numFmtId="0" fontId="25" fillId="0" borderId="15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64" fontId="7" fillId="0" borderId="27" xfId="0" applyNumberFormat="1" applyFont="1" applyBorder="1" applyAlignment="1">
      <alignment horizontal="center" vertical="center"/>
    </xf>
    <xf numFmtId="164" fontId="7" fillId="0" borderId="28" xfId="0" applyNumberFormat="1" applyFont="1" applyBorder="1" applyAlignment="1">
      <alignment horizontal="center" vertical="center"/>
    </xf>
    <xf numFmtId="164" fontId="7" fillId="0" borderId="21" xfId="0" applyNumberFormat="1" applyFont="1" applyBorder="1" applyAlignment="1">
      <alignment horizontal="center" vertical="center"/>
    </xf>
    <xf numFmtId="9" fontId="2" fillId="0" borderId="29" xfId="0" applyNumberFormat="1" applyFont="1" applyBorder="1" applyAlignment="1">
      <alignment horizontal="center" vertical="center"/>
    </xf>
    <xf numFmtId="9" fontId="2" fillId="0" borderId="30" xfId="0" applyNumberFormat="1" applyFont="1" applyBorder="1" applyAlignment="1">
      <alignment horizontal="center" vertical="center"/>
    </xf>
    <xf numFmtId="9" fontId="4" fillId="0" borderId="30" xfId="0" applyNumberFormat="1" applyFont="1" applyBorder="1" applyAlignment="1">
      <alignment horizontal="center" vertical="center"/>
    </xf>
    <xf numFmtId="9" fontId="4" fillId="0" borderId="26" xfId="0" applyNumberFormat="1" applyFont="1" applyBorder="1" applyAlignment="1">
      <alignment horizontal="center" vertical="center"/>
    </xf>
    <xf numFmtId="0" fontId="19" fillId="0" borderId="0" xfId="0" applyFont="1" applyAlignment="1">
      <alignment/>
    </xf>
    <xf numFmtId="0" fontId="20" fillId="0" borderId="0" xfId="0" applyFont="1" applyAlignment="1">
      <alignment horizontal="right"/>
    </xf>
    <xf numFmtId="0" fontId="21" fillId="0" borderId="0" xfId="0" applyFont="1" applyAlignment="1">
      <alignment horizontal="left"/>
    </xf>
    <xf numFmtId="0" fontId="0" fillId="0" borderId="16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12" fillId="0" borderId="15" xfId="0" applyFont="1" applyBorder="1" applyAlignment="1">
      <alignment horizontal="center" vertical="center"/>
    </xf>
    <xf numFmtId="164" fontId="2" fillId="0" borderId="31" xfId="0" applyNumberFormat="1" applyFont="1" applyFill="1" applyBorder="1" applyAlignment="1">
      <alignment horizontal="center"/>
    </xf>
    <xf numFmtId="164" fontId="7" fillId="0" borderId="32" xfId="0" applyNumberFormat="1" applyFont="1" applyBorder="1" applyAlignment="1">
      <alignment horizontal="center" vertical="center"/>
    </xf>
    <xf numFmtId="0" fontId="0" fillId="31" borderId="18" xfId="0" applyFill="1" applyBorder="1" applyAlignment="1">
      <alignment horizontal="left" vertical="center"/>
    </xf>
    <xf numFmtId="9" fontId="0" fillId="31" borderId="18" xfId="0" applyNumberFormat="1" applyFont="1" applyFill="1" applyBorder="1" applyAlignment="1">
      <alignment horizontal="center" vertical="center"/>
    </xf>
    <xf numFmtId="9" fontId="0" fillId="31" borderId="19" xfId="0" applyNumberFormat="1" applyFont="1" applyFill="1" applyBorder="1" applyAlignment="1">
      <alignment horizontal="center" vertical="center"/>
    </xf>
    <xf numFmtId="164" fontId="0" fillId="31" borderId="19" xfId="0" applyNumberFormat="1" applyFill="1" applyBorder="1" applyAlignment="1">
      <alignment horizontal="center"/>
    </xf>
    <xf numFmtId="164" fontId="0" fillId="0" borderId="33" xfId="0" applyNumberFormat="1" applyBorder="1" applyAlignment="1">
      <alignment horizontal="center"/>
    </xf>
    <xf numFmtId="164" fontId="0" fillId="0" borderId="34" xfId="0" applyNumberFormat="1" applyBorder="1" applyAlignment="1">
      <alignment horizontal="center"/>
    </xf>
    <xf numFmtId="164" fontId="0" fillId="0" borderId="35" xfId="0" applyNumberFormat="1" applyBorder="1" applyAlignment="1">
      <alignment horizontal="center"/>
    </xf>
    <xf numFmtId="0" fontId="2" fillId="0" borderId="16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30" borderId="18" xfId="0" applyFont="1" applyFill="1" applyBorder="1" applyAlignment="1">
      <alignment horizontal="left" vertical="center"/>
    </xf>
    <xf numFmtId="9" fontId="2" fillId="0" borderId="36" xfId="0" applyNumberFormat="1" applyFont="1" applyBorder="1" applyAlignment="1">
      <alignment horizontal="center" vertical="center"/>
    </xf>
    <xf numFmtId="9" fontId="2" fillId="0" borderId="17" xfId="0" applyNumberFormat="1" applyFont="1" applyBorder="1" applyAlignment="1">
      <alignment horizontal="center" vertical="center"/>
    </xf>
    <xf numFmtId="9" fontId="2" fillId="0" borderId="19" xfId="0" applyNumberFormat="1" applyFont="1" applyBorder="1" applyAlignment="1">
      <alignment horizontal="center" vertical="center"/>
    </xf>
    <xf numFmtId="9" fontId="2" fillId="30" borderId="19" xfId="0" applyNumberFormat="1" applyFont="1" applyFill="1" applyBorder="1" applyAlignment="1">
      <alignment horizontal="center" vertical="center"/>
    </xf>
    <xf numFmtId="9" fontId="2" fillId="0" borderId="37" xfId="0" applyNumberFormat="1" applyFont="1" applyBorder="1" applyAlignment="1">
      <alignment horizontal="center" vertical="center"/>
    </xf>
    <xf numFmtId="164" fontId="0" fillId="0" borderId="28" xfId="0" applyNumberFormat="1" applyBorder="1" applyAlignment="1">
      <alignment horizontal="center"/>
    </xf>
    <xf numFmtId="164" fontId="2" fillId="0" borderId="38" xfId="0" applyNumberFormat="1" applyFont="1" applyFill="1" applyBorder="1" applyAlignment="1">
      <alignment horizontal="center"/>
    </xf>
    <xf numFmtId="164" fontId="2" fillId="0" borderId="39" xfId="0" applyNumberFormat="1" applyFont="1" applyFill="1" applyBorder="1" applyAlignment="1">
      <alignment horizontal="center"/>
    </xf>
    <xf numFmtId="164" fontId="2" fillId="0" borderId="19" xfId="0" applyNumberFormat="1" applyFont="1" applyFill="1" applyBorder="1" applyAlignment="1">
      <alignment horizontal="center"/>
    </xf>
    <xf numFmtId="0" fontId="0" fillId="0" borderId="18" xfId="0" applyFill="1" applyBorder="1" applyAlignment="1">
      <alignment horizontal="left" vertical="center"/>
    </xf>
    <xf numFmtId="9" fontId="0" fillId="0" borderId="18" xfId="0" applyNumberFormat="1" applyFont="1" applyFill="1" applyBorder="1" applyAlignment="1">
      <alignment horizontal="center" vertical="center"/>
    </xf>
    <xf numFmtId="9" fontId="0" fillId="0" borderId="19" xfId="0" applyNumberFormat="1" applyFont="1" applyFill="1" applyBorder="1" applyAlignment="1">
      <alignment horizontal="center" vertical="center"/>
    </xf>
    <xf numFmtId="164" fontId="0" fillId="0" borderId="19" xfId="0" applyNumberFormat="1" applyFill="1" applyBorder="1" applyAlignment="1">
      <alignment horizontal="center"/>
    </xf>
    <xf numFmtId="0" fontId="28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left" vertical="center"/>
    </xf>
    <xf numFmtId="0" fontId="26" fillId="0" borderId="0" xfId="0" applyFont="1" applyFill="1" applyBorder="1" applyAlignment="1">
      <alignment horizontal="center"/>
    </xf>
    <xf numFmtId="0" fontId="27" fillId="0" borderId="0" xfId="0" applyFont="1" applyAlignment="1">
      <alignment/>
    </xf>
    <xf numFmtId="0" fontId="26" fillId="0" borderId="0" xfId="0" applyFont="1" applyAlignment="1">
      <alignment horizontal="center"/>
    </xf>
    <xf numFmtId="0" fontId="0" fillId="0" borderId="22" xfId="0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30" fillId="0" borderId="0" xfId="53" applyFont="1" applyFill="1" applyBorder="1" applyAlignment="1">
      <alignment horizontal="center" vertical="center" wrapText="1"/>
      <protection/>
    </xf>
    <xf numFmtId="0" fontId="31" fillId="0" borderId="0" xfId="53" applyFont="1" applyFill="1" applyBorder="1" applyAlignment="1">
      <alignment horizontal="center" vertical="center" wrapText="1"/>
      <protection/>
    </xf>
    <xf numFmtId="0" fontId="35" fillId="0" borderId="10" xfId="0" applyFont="1" applyFill="1" applyBorder="1" applyAlignment="1">
      <alignment horizontal="center" vertical="center"/>
    </xf>
    <xf numFmtId="1" fontId="36" fillId="0" borderId="40" xfId="0" applyNumberFormat="1" applyFont="1" applyFill="1" applyBorder="1" applyAlignment="1">
      <alignment horizontal="center" vertical="center" wrapText="1"/>
    </xf>
    <xf numFmtId="1" fontId="36" fillId="0" borderId="10" xfId="0" applyNumberFormat="1" applyFont="1" applyFill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/>
    </xf>
    <xf numFmtId="170" fontId="0" fillId="0" borderId="0" xfId="0" applyNumberFormat="1" applyAlignment="1">
      <alignment/>
    </xf>
    <xf numFmtId="170" fontId="0" fillId="0" borderId="0" xfId="0" applyNumberFormat="1" applyAlignment="1">
      <alignment wrapText="1"/>
    </xf>
    <xf numFmtId="0" fontId="40" fillId="0" borderId="0" xfId="0" applyFont="1" applyFill="1" applyBorder="1" applyAlignment="1">
      <alignment horizontal="left"/>
    </xf>
    <xf numFmtId="0" fontId="41" fillId="0" borderId="0" xfId="0" applyFont="1" applyAlignment="1">
      <alignment horizontal="left"/>
    </xf>
    <xf numFmtId="0" fontId="88" fillId="0" borderId="41" xfId="53" applyFont="1" applyFill="1" applyBorder="1" applyAlignment="1">
      <alignment horizontal="center" vertical="center" wrapText="1"/>
      <protection/>
    </xf>
    <xf numFmtId="0" fontId="89" fillId="0" borderId="42" xfId="53" applyFont="1" applyFill="1" applyBorder="1" applyAlignment="1">
      <alignment horizontal="center" vertical="center" wrapText="1"/>
      <protection/>
    </xf>
    <xf numFmtId="0" fontId="90" fillId="0" borderId="42" xfId="53" applyFont="1" applyFill="1" applyBorder="1" applyAlignment="1">
      <alignment horizontal="center" vertical="center" wrapText="1"/>
      <protection/>
    </xf>
    <xf numFmtId="2" fontId="89" fillId="0" borderId="42" xfId="0" applyNumberFormat="1" applyFont="1" applyBorder="1" applyAlignment="1">
      <alignment horizontal="center" vertical="center" wrapText="1"/>
    </xf>
    <xf numFmtId="170" fontId="89" fillId="0" borderId="43" xfId="0" applyNumberFormat="1" applyFont="1" applyBorder="1" applyAlignment="1">
      <alignment horizontal="center" vertical="center" wrapText="1"/>
    </xf>
    <xf numFmtId="0" fontId="33" fillId="0" borderId="42" xfId="0" applyFont="1" applyFill="1" applyBorder="1" applyAlignment="1">
      <alignment horizontal="center" vertical="center"/>
    </xf>
    <xf numFmtId="0" fontId="34" fillId="0" borderId="42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170" fontId="0" fillId="0" borderId="43" xfId="0" applyNumberFormat="1" applyFont="1" applyBorder="1" applyAlignment="1">
      <alignment horizontal="center" vertical="center"/>
    </xf>
    <xf numFmtId="0" fontId="33" fillId="0" borderId="44" xfId="0" applyFont="1" applyFill="1" applyBorder="1" applyAlignment="1">
      <alignment horizontal="center" vertical="center"/>
    </xf>
    <xf numFmtId="0" fontId="34" fillId="0" borderId="44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170" fontId="0" fillId="0" borderId="45" xfId="0" applyNumberFormat="1" applyFont="1" applyBorder="1" applyAlignment="1">
      <alignment horizontal="center" vertical="center"/>
    </xf>
    <xf numFmtId="0" fontId="33" fillId="0" borderId="46" xfId="0" applyFont="1" applyFill="1" applyBorder="1" applyAlignment="1">
      <alignment horizontal="center" vertical="center"/>
    </xf>
    <xf numFmtId="0" fontId="34" fillId="0" borderId="46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170" fontId="0" fillId="0" borderId="47" xfId="0" applyNumberFormat="1" applyFont="1" applyBorder="1" applyAlignment="1">
      <alignment horizontal="center" vertical="center"/>
    </xf>
    <xf numFmtId="0" fontId="15" fillId="0" borderId="41" xfId="0" applyFont="1" applyBorder="1" applyAlignment="1">
      <alignment horizontal="left" vertical="center" wrapText="1"/>
    </xf>
    <xf numFmtId="0" fontId="42" fillId="0" borderId="41" xfId="0" applyFont="1" applyFill="1" applyBorder="1" applyAlignment="1">
      <alignment horizontal="left" vertical="center" wrapText="1"/>
    </xf>
    <xf numFmtId="0" fontId="42" fillId="0" borderId="48" xfId="0" applyFont="1" applyFill="1" applyBorder="1" applyAlignment="1">
      <alignment horizontal="left" vertical="center" wrapText="1"/>
    </xf>
    <xf numFmtId="0" fontId="42" fillId="0" borderId="49" xfId="0" applyFont="1" applyFill="1" applyBorder="1" applyAlignment="1">
      <alignment horizontal="left" vertical="center" wrapText="1"/>
    </xf>
    <xf numFmtId="1" fontId="45" fillId="0" borderId="42" xfId="0" applyNumberFormat="1" applyFont="1" applyFill="1" applyBorder="1" applyAlignment="1">
      <alignment horizontal="center" vertical="center"/>
    </xf>
    <xf numFmtId="1" fontId="45" fillId="0" borderId="44" xfId="0" applyNumberFormat="1" applyFont="1" applyFill="1" applyBorder="1" applyAlignment="1">
      <alignment horizontal="center" vertical="center"/>
    </xf>
    <xf numFmtId="1" fontId="45" fillId="0" borderId="46" xfId="0" applyNumberFormat="1" applyFont="1" applyFill="1" applyBorder="1" applyAlignment="1">
      <alignment horizontal="center" vertical="center"/>
    </xf>
    <xf numFmtId="0" fontId="2" fillId="30" borderId="20" xfId="0" applyFont="1" applyFill="1" applyBorder="1" applyAlignment="1">
      <alignment horizontal="left" vertical="center"/>
    </xf>
    <xf numFmtId="9" fontId="2" fillId="30" borderId="21" xfId="0" applyNumberFormat="1" applyFont="1" applyFill="1" applyBorder="1" applyAlignment="1">
      <alignment horizontal="center" vertical="center"/>
    </xf>
    <xf numFmtId="9" fontId="2" fillId="0" borderId="39" xfId="0" applyNumberFormat="1" applyFont="1" applyBorder="1" applyAlignment="1">
      <alignment horizontal="center" vertical="center"/>
    </xf>
    <xf numFmtId="164" fontId="0" fillId="0" borderId="37" xfId="0" applyNumberFormat="1" applyBorder="1" applyAlignment="1">
      <alignment horizontal="center"/>
    </xf>
    <xf numFmtId="164" fontId="0" fillId="0" borderId="36" xfId="0" applyNumberFormat="1" applyBorder="1" applyAlignment="1">
      <alignment horizontal="center"/>
    </xf>
    <xf numFmtId="164" fontId="0" fillId="0" borderId="39" xfId="0" applyNumberFormat="1" applyBorder="1" applyAlignment="1">
      <alignment horizontal="center"/>
    </xf>
    <xf numFmtId="0" fontId="41" fillId="0" borderId="0" xfId="0" applyFont="1" applyAlignment="1">
      <alignment/>
    </xf>
    <xf numFmtId="0" fontId="36" fillId="0" borderId="40" xfId="0" applyFont="1" applyBorder="1" applyAlignment="1">
      <alignment horizontal="center" vertical="center" wrapText="1"/>
    </xf>
    <xf numFmtId="0" fontId="37" fillId="0" borderId="27" xfId="0" applyFont="1" applyBorder="1" applyAlignment="1">
      <alignment horizontal="center" vertical="center" wrapText="1"/>
    </xf>
    <xf numFmtId="0" fontId="39" fillId="0" borderId="27" xfId="0" applyFont="1" applyBorder="1" applyAlignment="1">
      <alignment horizontal="center" vertical="center"/>
    </xf>
    <xf numFmtId="0" fontId="36" fillId="0" borderId="40" xfId="0" applyFont="1" applyFill="1" applyBorder="1" applyAlignment="1">
      <alignment horizontal="center" vertical="center" wrapText="1"/>
    </xf>
    <xf numFmtId="0" fontId="32" fillId="0" borderId="27" xfId="0" applyFont="1" applyBorder="1" applyAlignment="1">
      <alignment horizontal="center" vertical="center"/>
    </xf>
    <xf numFmtId="164" fontId="36" fillId="0" borderId="40" xfId="0" applyNumberFormat="1" applyFont="1" applyBorder="1" applyAlignment="1">
      <alignment horizontal="center" vertical="center" wrapText="1"/>
    </xf>
    <xf numFmtId="0" fontId="38" fillId="0" borderId="27" xfId="0" applyFont="1" applyBorder="1" applyAlignment="1">
      <alignment horizontal="center" vertical="center" wrapText="1"/>
    </xf>
    <xf numFmtId="0" fontId="91" fillId="0" borderId="0" xfId="0" applyFont="1" applyAlignment="1">
      <alignment horizontal="right" vertical="center" wrapText="1"/>
    </xf>
    <xf numFmtId="0" fontId="92" fillId="0" borderId="0" xfId="0" applyFont="1" applyAlignment="1">
      <alignment horizontal="right" vertical="center"/>
    </xf>
    <xf numFmtId="0" fontId="36" fillId="0" borderId="27" xfId="0" applyFont="1" applyBorder="1" applyAlignment="1">
      <alignment horizontal="center" vertical="center" wrapText="1"/>
    </xf>
    <xf numFmtId="0" fontId="36" fillId="0" borderId="50" xfId="0" applyFont="1" applyBorder="1" applyAlignment="1">
      <alignment horizontal="center" vertical="center" wrapText="1"/>
    </xf>
    <xf numFmtId="0" fontId="36" fillId="0" borderId="51" xfId="0" applyFont="1" applyBorder="1" applyAlignment="1">
      <alignment horizontal="center" vertical="center" wrapText="1"/>
    </xf>
    <xf numFmtId="164" fontId="36" fillId="0" borderId="27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35" fillId="0" borderId="40" xfId="0" applyFont="1" applyBorder="1" applyAlignment="1">
      <alignment horizontal="center" vertical="center" wrapText="1"/>
    </xf>
    <xf numFmtId="0" fontId="35" fillId="0" borderId="27" xfId="0" applyFont="1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/>
    </xf>
    <xf numFmtId="0" fontId="38" fillId="0" borderId="32" xfId="0" applyFont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 wrapText="1"/>
    </xf>
    <xf numFmtId="0" fontId="35" fillId="0" borderId="2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0" fillId="0" borderId="0" xfId="0" applyFont="1" applyFill="1" applyBorder="1" applyAlignment="1">
      <alignment horizontal="left"/>
    </xf>
    <xf numFmtId="0" fontId="41" fillId="0" borderId="0" xfId="0" applyFont="1" applyAlignment="1">
      <alignment horizontal="left"/>
    </xf>
    <xf numFmtId="0" fontId="0" fillId="0" borderId="0" xfId="0" applyAlignment="1">
      <alignment horizontal="right" vertical="center" wrapText="1"/>
    </xf>
    <xf numFmtId="0" fontId="5" fillId="0" borderId="0" xfId="42" applyAlignment="1" applyProtection="1">
      <alignment horizontal="right" vertical="center" wrapText="1"/>
      <protection/>
    </xf>
    <xf numFmtId="0" fontId="35" fillId="0" borderId="17" xfId="0" applyFont="1" applyFill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35" fillId="0" borderId="16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93" fillId="0" borderId="0" xfId="0" applyFont="1" applyAlignment="1">
      <alignment horizontal="right"/>
    </xf>
    <xf numFmtId="0" fontId="36" fillId="0" borderId="32" xfId="0" applyFont="1" applyBorder="1" applyAlignment="1">
      <alignment horizontal="center" vertical="center" wrapText="1"/>
    </xf>
    <xf numFmtId="0" fontId="39" fillId="0" borderId="32" xfId="0" applyFont="1" applyBorder="1" applyAlignment="1">
      <alignment horizontal="center" vertical="center"/>
    </xf>
    <xf numFmtId="0" fontId="16" fillId="0" borderId="0" xfId="0" applyFont="1" applyAlignment="1">
      <alignment textRotation="90" wrapText="1"/>
    </xf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36" fillId="0" borderId="32" xfId="0" applyFont="1" applyFill="1" applyBorder="1" applyAlignment="1">
      <alignment horizontal="center" vertical="center" wrapText="1"/>
    </xf>
    <xf numFmtId="164" fontId="36" fillId="0" borderId="32" xfId="0" applyNumberFormat="1" applyFont="1" applyBorder="1" applyAlignment="1">
      <alignment horizontal="center" vertical="center" wrapText="1"/>
    </xf>
    <xf numFmtId="0" fontId="17" fillId="0" borderId="54" xfId="0" applyFont="1" applyBorder="1" applyAlignment="1">
      <alignment horizontal="center" textRotation="90" wrapText="1"/>
    </xf>
    <xf numFmtId="0" fontId="17" fillId="0" borderId="0" xfId="0" applyFont="1" applyBorder="1" applyAlignment="1">
      <alignment horizontal="center" textRotation="90" wrapText="1"/>
    </xf>
    <xf numFmtId="0" fontId="12" fillId="0" borderId="50" xfId="0" applyFont="1" applyBorder="1" applyAlignment="1">
      <alignment horizontal="center" vertical="center" wrapText="1"/>
    </xf>
    <xf numFmtId="0" fontId="12" fillId="0" borderId="51" xfId="0" applyFont="1" applyBorder="1" applyAlignment="1">
      <alignment horizontal="center" vertical="center" wrapText="1"/>
    </xf>
    <xf numFmtId="164" fontId="12" fillId="0" borderId="40" xfId="0" applyNumberFormat="1" applyFont="1" applyBorder="1" applyAlignment="1">
      <alignment horizontal="center" vertical="center" wrapText="1"/>
    </xf>
    <xf numFmtId="164" fontId="12" fillId="0" borderId="27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textRotation="90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3.bmp" /><Relationship Id="rId2" Type="http://schemas.openxmlformats.org/officeDocument/2006/relationships/image" Target="../media/image14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76200</xdr:rowOff>
    </xdr:from>
    <xdr:to>
      <xdr:col>0</xdr:col>
      <xdr:colOff>1981200</xdr:colOff>
      <xdr:row>9</xdr:row>
      <xdr:rowOff>57150</xdr:rowOff>
    </xdr:to>
    <xdr:pic>
      <xdr:nvPicPr>
        <xdr:cNvPr id="1" name="Рисунок 4" descr="LOGO 1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76200"/>
          <a:ext cx="1952625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2847975</xdr:colOff>
      <xdr:row>86</xdr:row>
      <xdr:rowOff>47625</xdr:rowOff>
    </xdr:from>
    <xdr:to>
      <xdr:col>0</xdr:col>
      <xdr:colOff>2847975</xdr:colOff>
      <xdr:row>86</xdr:row>
      <xdr:rowOff>161925</xdr:rowOff>
    </xdr:to>
    <xdr:pic>
      <xdr:nvPicPr>
        <xdr:cNvPr id="2" name="Рисунок 3" descr="Produktzusatzinformationen_productdetails-large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47975" y="15573375"/>
          <a:ext cx="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2828925</xdr:colOff>
      <xdr:row>91</xdr:row>
      <xdr:rowOff>28575</xdr:rowOff>
    </xdr:from>
    <xdr:to>
      <xdr:col>0</xdr:col>
      <xdr:colOff>2828925</xdr:colOff>
      <xdr:row>91</xdr:row>
      <xdr:rowOff>161925</xdr:rowOff>
    </xdr:to>
    <xdr:pic>
      <xdr:nvPicPr>
        <xdr:cNvPr id="3" name="Рисунок 4" descr="Produktzusatzinformationen_productdetails-large6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28925" y="20269200"/>
          <a:ext cx="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2867025</xdr:colOff>
      <xdr:row>96</xdr:row>
      <xdr:rowOff>28575</xdr:rowOff>
    </xdr:from>
    <xdr:to>
      <xdr:col>0</xdr:col>
      <xdr:colOff>2867025</xdr:colOff>
      <xdr:row>96</xdr:row>
      <xdr:rowOff>161925</xdr:rowOff>
    </xdr:to>
    <xdr:pic>
      <xdr:nvPicPr>
        <xdr:cNvPr id="4" name="Рисунок 6" descr="Produktzusatzinformationen_productdetails-large10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67025" y="24984075"/>
          <a:ext cx="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2667000</xdr:colOff>
      <xdr:row>87</xdr:row>
      <xdr:rowOff>38100</xdr:rowOff>
    </xdr:from>
    <xdr:to>
      <xdr:col>0</xdr:col>
      <xdr:colOff>2667000</xdr:colOff>
      <xdr:row>87</xdr:row>
      <xdr:rowOff>161925</xdr:rowOff>
    </xdr:to>
    <xdr:pic>
      <xdr:nvPicPr>
        <xdr:cNvPr id="5" name="Рисунок 7" descr="Produktzusatzinformationen_productdetails-large13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67000" y="1650682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2686050</xdr:colOff>
      <xdr:row>88</xdr:row>
      <xdr:rowOff>47625</xdr:rowOff>
    </xdr:from>
    <xdr:to>
      <xdr:col>0</xdr:col>
      <xdr:colOff>2686050</xdr:colOff>
      <xdr:row>88</xdr:row>
      <xdr:rowOff>161925</xdr:rowOff>
    </xdr:to>
    <xdr:pic>
      <xdr:nvPicPr>
        <xdr:cNvPr id="6" name="Рисунок 8" descr="Produktzusatzinformationen_productdetails-large21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86050" y="17459325"/>
          <a:ext cx="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2676525</xdr:colOff>
      <xdr:row>89</xdr:row>
      <xdr:rowOff>38100</xdr:rowOff>
    </xdr:from>
    <xdr:to>
      <xdr:col>0</xdr:col>
      <xdr:colOff>2676525</xdr:colOff>
      <xdr:row>89</xdr:row>
      <xdr:rowOff>161925</xdr:rowOff>
    </xdr:to>
    <xdr:pic>
      <xdr:nvPicPr>
        <xdr:cNvPr id="7" name="Рисунок 9" descr="Produktzusatzinformationen_productdetails-large22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676525" y="1839277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2638425</xdr:colOff>
      <xdr:row>90</xdr:row>
      <xdr:rowOff>47625</xdr:rowOff>
    </xdr:from>
    <xdr:to>
      <xdr:col>0</xdr:col>
      <xdr:colOff>2638425</xdr:colOff>
      <xdr:row>90</xdr:row>
      <xdr:rowOff>161925</xdr:rowOff>
    </xdr:to>
    <xdr:pic>
      <xdr:nvPicPr>
        <xdr:cNvPr id="8" name="Рисунок 10" descr="Produktzusatzinformationen_productdetails-large23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638425" y="19345275"/>
          <a:ext cx="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2847975</xdr:colOff>
      <xdr:row>92</xdr:row>
      <xdr:rowOff>28575</xdr:rowOff>
    </xdr:from>
    <xdr:to>
      <xdr:col>0</xdr:col>
      <xdr:colOff>2847975</xdr:colOff>
      <xdr:row>92</xdr:row>
      <xdr:rowOff>161925</xdr:rowOff>
    </xdr:to>
    <xdr:pic>
      <xdr:nvPicPr>
        <xdr:cNvPr id="9" name="Рисунок 11" descr="Produktzusatzinformationen_productdetails-large16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847975" y="21212175"/>
          <a:ext cx="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2886075</xdr:colOff>
      <xdr:row>93</xdr:row>
      <xdr:rowOff>57150</xdr:rowOff>
    </xdr:from>
    <xdr:to>
      <xdr:col>0</xdr:col>
      <xdr:colOff>2886075</xdr:colOff>
      <xdr:row>93</xdr:row>
      <xdr:rowOff>161925</xdr:rowOff>
    </xdr:to>
    <xdr:pic>
      <xdr:nvPicPr>
        <xdr:cNvPr id="10" name="Рисунок 12" descr="Produktzusatzinformationen_productdetails-large17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886075" y="22183725"/>
          <a:ext cx="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2847975</xdr:colOff>
      <xdr:row>94</xdr:row>
      <xdr:rowOff>47625</xdr:rowOff>
    </xdr:from>
    <xdr:to>
      <xdr:col>0</xdr:col>
      <xdr:colOff>2847975</xdr:colOff>
      <xdr:row>94</xdr:row>
      <xdr:rowOff>161925</xdr:rowOff>
    </xdr:to>
    <xdr:pic>
      <xdr:nvPicPr>
        <xdr:cNvPr id="11" name="Рисунок 13" descr="Produktzusatzinformationen_productdetails-large18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847975" y="23117175"/>
          <a:ext cx="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2771775</xdr:colOff>
      <xdr:row>95</xdr:row>
      <xdr:rowOff>38100</xdr:rowOff>
    </xdr:from>
    <xdr:to>
      <xdr:col>0</xdr:col>
      <xdr:colOff>2771775</xdr:colOff>
      <xdr:row>95</xdr:row>
      <xdr:rowOff>161925</xdr:rowOff>
    </xdr:to>
    <xdr:pic>
      <xdr:nvPicPr>
        <xdr:cNvPr id="12" name="Рисунок 14" descr="Produktzusatzinformationen_productdetails-large20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771775" y="2405062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2847975</xdr:colOff>
      <xdr:row>85</xdr:row>
      <xdr:rowOff>47625</xdr:rowOff>
    </xdr:from>
    <xdr:to>
      <xdr:col>0</xdr:col>
      <xdr:colOff>2847975</xdr:colOff>
      <xdr:row>85</xdr:row>
      <xdr:rowOff>161925</xdr:rowOff>
    </xdr:to>
    <xdr:pic>
      <xdr:nvPicPr>
        <xdr:cNvPr id="13" name="Рисунок 16" descr="Produktzusatzinformationen_productdetails-large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47975" y="14630400"/>
          <a:ext cx="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2924175</xdr:colOff>
      <xdr:row>85</xdr:row>
      <xdr:rowOff>19050</xdr:rowOff>
    </xdr:from>
    <xdr:to>
      <xdr:col>0</xdr:col>
      <xdr:colOff>4600575</xdr:colOff>
      <xdr:row>85</xdr:row>
      <xdr:rowOff>838200</xdr:rowOff>
    </xdr:to>
    <xdr:pic>
      <xdr:nvPicPr>
        <xdr:cNvPr id="14" name="Рисунок 16" descr="Produktzusatzinformationen_productdetails-large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24175" y="14601825"/>
          <a:ext cx="16764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2905125</xdr:colOff>
      <xdr:row>86</xdr:row>
      <xdr:rowOff>19050</xdr:rowOff>
    </xdr:from>
    <xdr:to>
      <xdr:col>0</xdr:col>
      <xdr:colOff>4581525</xdr:colOff>
      <xdr:row>86</xdr:row>
      <xdr:rowOff>838200</xdr:rowOff>
    </xdr:to>
    <xdr:pic>
      <xdr:nvPicPr>
        <xdr:cNvPr id="15" name="Рисунок 16" descr="Produktzusatzinformationen_productdetails-large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05125" y="15544800"/>
          <a:ext cx="16764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2790825</xdr:colOff>
      <xdr:row>87</xdr:row>
      <xdr:rowOff>19050</xdr:rowOff>
    </xdr:from>
    <xdr:to>
      <xdr:col>0</xdr:col>
      <xdr:colOff>4610100</xdr:colOff>
      <xdr:row>87</xdr:row>
      <xdr:rowOff>819150</xdr:rowOff>
    </xdr:to>
    <xdr:pic>
      <xdr:nvPicPr>
        <xdr:cNvPr id="16" name="Рисунок 7" descr="Produktzusatzinformationen_productdetails-large13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90825" y="16487775"/>
          <a:ext cx="18192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2762250</xdr:colOff>
      <xdr:row>88</xdr:row>
      <xdr:rowOff>9525</xdr:rowOff>
    </xdr:from>
    <xdr:to>
      <xdr:col>0</xdr:col>
      <xdr:colOff>4591050</xdr:colOff>
      <xdr:row>88</xdr:row>
      <xdr:rowOff>838200</xdr:rowOff>
    </xdr:to>
    <xdr:pic>
      <xdr:nvPicPr>
        <xdr:cNvPr id="17" name="Рисунок 8" descr="Produktzusatzinformationen_productdetails-large21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762250" y="17421225"/>
          <a:ext cx="18288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2819400</xdr:colOff>
      <xdr:row>89</xdr:row>
      <xdr:rowOff>19050</xdr:rowOff>
    </xdr:from>
    <xdr:to>
      <xdr:col>0</xdr:col>
      <xdr:colOff>4600575</xdr:colOff>
      <xdr:row>89</xdr:row>
      <xdr:rowOff>828675</xdr:rowOff>
    </xdr:to>
    <xdr:pic>
      <xdr:nvPicPr>
        <xdr:cNvPr id="18" name="Рисунок 9" descr="Produktzusatzinformationen_productdetails-large22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19400" y="18373725"/>
          <a:ext cx="17811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2724150</xdr:colOff>
      <xdr:row>90</xdr:row>
      <xdr:rowOff>19050</xdr:rowOff>
    </xdr:from>
    <xdr:to>
      <xdr:col>0</xdr:col>
      <xdr:colOff>4581525</xdr:colOff>
      <xdr:row>90</xdr:row>
      <xdr:rowOff>847725</xdr:rowOff>
    </xdr:to>
    <xdr:pic>
      <xdr:nvPicPr>
        <xdr:cNvPr id="19" name="Рисунок 10" descr="Produktzusatzinformationen_productdetails-large23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724150" y="19316700"/>
          <a:ext cx="18573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2933700</xdr:colOff>
      <xdr:row>91</xdr:row>
      <xdr:rowOff>19050</xdr:rowOff>
    </xdr:from>
    <xdr:to>
      <xdr:col>0</xdr:col>
      <xdr:colOff>4581525</xdr:colOff>
      <xdr:row>91</xdr:row>
      <xdr:rowOff>819150</xdr:rowOff>
    </xdr:to>
    <xdr:pic>
      <xdr:nvPicPr>
        <xdr:cNvPr id="20" name="Рисунок 4" descr="Produktzusatzinformationen_productdetails-large6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33700" y="20259675"/>
          <a:ext cx="16478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2895600</xdr:colOff>
      <xdr:row>92</xdr:row>
      <xdr:rowOff>0</xdr:rowOff>
    </xdr:from>
    <xdr:to>
      <xdr:col>0</xdr:col>
      <xdr:colOff>4572000</xdr:colOff>
      <xdr:row>92</xdr:row>
      <xdr:rowOff>847725</xdr:rowOff>
    </xdr:to>
    <xdr:pic>
      <xdr:nvPicPr>
        <xdr:cNvPr id="21" name="Рисунок 11" descr="Produktzusatzinformationen_productdetails-large16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895600" y="21183600"/>
          <a:ext cx="1676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2943225</xdr:colOff>
      <xdr:row>93</xdr:row>
      <xdr:rowOff>19050</xdr:rowOff>
    </xdr:from>
    <xdr:to>
      <xdr:col>0</xdr:col>
      <xdr:colOff>4572000</xdr:colOff>
      <xdr:row>93</xdr:row>
      <xdr:rowOff>847725</xdr:rowOff>
    </xdr:to>
    <xdr:pic>
      <xdr:nvPicPr>
        <xdr:cNvPr id="22" name="Рисунок 12" descr="Produktzusatzinformationen_productdetails-large17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943225" y="22145625"/>
          <a:ext cx="16287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2895600</xdr:colOff>
      <xdr:row>94</xdr:row>
      <xdr:rowOff>38100</xdr:rowOff>
    </xdr:from>
    <xdr:to>
      <xdr:col>0</xdr:col>
      <xdr:colOff>4552950</xdr:colOff>
      <xdr:row>94</xdr:row>
      <xdr:rowOff>847725</xdr:rowOff>
    </xdr:to>
    <xdr:pic>
      <xdr:nvPicPr>
        <xdr:cNvPr id="23" name="Рисунок 13" descr="Produktzusatzinformationen_productdetails-large18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895600" y="23107650"/>
          <a:ext cx="16573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2876550</xdr:colOff>
      <xdr:row>95</xdr:row>
      <xdr:rowOff>19050</xdr:rowOff>
    </xdr:from>
    <xdr:to>
      <xdr:col>0</xdr:col>
      <xdr:colOff>4572000</xdr:colOff>
      <xdr:row>95</xdr:row>
      <xdr:rowOff>847725</xdr:rowOff>
    </xdr:to>
    <xdr:pic>
      <xdr:nvPicPr>
        <xdr:cNvPr id="24" name="Рисунок 14" descr="Produktzusatzinformationen_productdetails-large20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876550" y="24031575"/>
          <a:ext cx="16954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2895600</xdr:colOff>
      <xdr:row>96</xdr:row>
      <xdr:rowOff>19050</xdr:rowOff>
    </xdr:from>
    <xdr:to>
      <xdr:col>0</xdr:col>
      <xdr:colOff>4552950</xdr:colOff>
      <xdr:row>96</xdr:row>
      <xdr:rowOff>809625</xdr:rowOff>
    </xdr:to>
    <xdr:pic>
      <xdr:nvPicPr>
        <xdr:cNvPr id="25" name="Рисунок 6" descr="Produktzusatzinformationen_productdetails-large10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95600" y="24974550"/>
          <a:ext cx="16573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47625</xdr:rowOff>
    </xdr:from>
    <xdr:to>
      <xdr:col>1</xdr:col>
      <xdr:colOff>1800225</xdr:colOff>
      <xdr:row>1</xdr:row>
      <xdr:rowOff>314325</xdr:rowOff>
    </xdr:to>
    <xdr:pic>
      <xdr:nvPicPr>
        <xdr:cNvPr id="1" name="Рисунок 4" descr="LOGO 1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625"/>
          <a:ext cx="1743075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4171950</xdr:colOff>
      <xdr:row>0</xdr:row>
      <xdr:rowOff>190500</xdr:rowOff>
    </xdr:from>
    <xdr:to>
      <xdr:col>5</xdr:col>
      <xdr:colOff>581025</xdr:colOff>
      <xdr:row>2</xdr:row>
      <xdr:rowOff>142875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4400550" y="190500"/>
          <a:ext cx="3333750" cy="1552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l">
            <a:defRPr/>
          </a:pPr>
          <a:r>
            <a:rPr lang="en-US" cap="none" sz="1000" b="1" i="0" u="none" baseline="0">
              <a:solidFill>
                <a:srgbClr val="800000"/>
              </a:solidFill>
              <a:latin typeface="Tahoma"/>
              <a:ea typeface="Tahoma"/>
              <a:cs typeface="Tahoma"/>
            </a:rPr>
            <a:t>Адрес</a:t>
          </a:r>
          <a:r>
            <a:rPr lang="en-US" cap="none" sz="1000" b="1" i="0" u="none" baseline="0">
              <a:solidFill>
                <a:srgbClr val="800000"/>
              </a:solidFill>
              <a:latin typeface="Tahoma"/>
              <a:ea typeface="Tahoma"/>
              <a:cs typeface="Tahoma"/>
            </a:rPr>
            <a:t>:</a:t>
          </a:r>
          <a:r>
            <a:rPr lang="en-US" cap="none" sz="1000" b="1" i="0" u="none" baseline="0">
              <a:solidFill>
                <a:srgbClr val="8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000" b="1" i="0" u="none" baseline="0">
              <a:solidFill>
                <a:srgbClr val="800000"/>
              </a:solidFill>
              <a:latin typeface="Tahoma"/>
              <a:ea typeface="Tahoma"/>
              <a:cs typeface="Tahoma"/>
            </a:rPr>
            <a:t>г.Москва, ул.Петра Алексеева, д.12. 
</a:t>
          </a:r>
          <a:r>
            <a:rPr lang="en-US" cap="none" sz="1000" b="1" i="0" u="none" baseline="0">
              <a:solidFill>
                <a:srgbClr val="800000"/>
              </a:solidFill>
              <a:latin typeface="Tahoma"/>
              <a:ea typeface="Tahoma"/>
              <a:cs typeface="Tahoma"/>
            </a:rPr>
            <a:t>Территория КО "Октябрь"
</a:t>
          </a:r>
          <a:r>
            <a:rPr lang="en-US" cap="none" sz="1000" b="1" i="0" u="none" baseline="0">
              <a:solidFill>
                <a:srgbClr val="800000"/>
              </a:solidFill>
              <a:latin typeface="Tahoma"/>
              <a:ea typeface="Tahoma"/>
              <a:cs typeface="Tahoma"/>
            </a:rPr>
            <a:t>тел/факс:  (495) 223-26-79
</a:t>
          </a:r>
          <a:r>
            <a:rPr lang="en-US" cap="none" sz="1000" b="1" i="0" u="none" baseline="0">
              <a:solidFill>
                <a:srgbClr val="800000"/>
              </a:solidFill>
              <a:latin typeface="Tahoma"/>
              <a:ea typeface="Tahoma"/>
              <a:cs typeface="Tahoma"/>
            </a:rPr>
            <a:t>тел/факс:</a:t>
          </a:r>
          <a:r>
            <a:rPr lang="en-US" cap="none" sz="1000" b="1" i="0" u="none" baseline="0">
              <a:solidFill>
                <a:srgbClr val="800000"/>
              </a:solidFill>
              <a:latin typeface="Tahoma"/>
              <a:ea typeface="Tahoma"/>
              <a:cs typeface="Tahoma"/>
            </a:rPr>
            <a:t>  </a:t>
          </a:r>
          <a:r>
            <a:rPr lang="en-US" cap="none" sz="1000" b="1" i="0" u="none" baseline="0">
              <a:solidFill>
                <a:srgbClr val="800000"/>
              </a:solidFill>
              <a:latin typeface="Tahoma"/>
              <a:ea typeface="Tahoma"/>
              <a:cs typeface="Tahoma"/>
            </a:rPr>
            <a:t>(495) 221-05-56
</a:t>
          </a:r>
          <a:r>
            <a:rPr lang="en-US" cap="none" sz="1000" b="1" i="0" u="none" baseline="0">
              <a:solidFill>
                <a:srgbClr val="800000"/>
              </a:solidFill>
              <a:latin typeface="Tahoma"/>
              <a:ea typeface="Tahoma"/>
              <a:cs typeface="Tahoma"/>
            </a:rPr>
            <a:t>мобил.тел</a:t>
          </a:r>
          <a:r>
            <a:rPr lang="en-US" cap="none" sz="1000" b="1" i="0" u="none" baseline="0">
              <a:solidFill>
                <a:srgbClr val="800000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1000" b="1" i="0" u="none" baseline="0">
              <a:solidFill>
                <a:srgbClr val="800000"/>
              </a:solidFill>
              <a:latin typeface="Tahoma"/>
              <a:ea typeface="Tahoma"/>
              <a:cs typeface="Tahoma"/>
            </a:rPr>
            <a:t> (495) 979-76-75</a:t>
          </a:r>
          <a:r>
            <a:rPr lang="en-US" cap="none" sz="1000" b="1" i="0" u="none" baseline="0">
              <a:solidFill>
                <a:srgbClr val="800000"/>
              </a:solidFill>
              <a:latin typeface="Tahoma"/>
              <a:ea typeface="Tahoma"/>
              <a:cs typeface="Tahoma"/>
            </a:rPr>
            <a:t> 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</a:t>
          </a:r>
          <a:r>
            <a:rPr lang="en-US" cap="none" sz="1000" b="0" i="0" u="none" baseline="0">
              <a:solidFill>
                <a:srgbClr val="8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000" b="0" i="0" u="none" baseline="0">
              <a:solidFill>
                <a:srgbClr val="800000"/>
              </a:solidFill>
              <a:latin typeface="Tahoma"/>
              <a:ea typeface="Tahoma"/>
              <a:cs typeface="Tahoma"/>
            </a:rPr>
            <a:t>http://www.ice-cream.spb.ru</a:t>
          </a:r>
          <a:r>
            <a:rPr lang="en-US" cap="none" sz="1000" b="0" i="0" u="none" baseline="0">
              <a:solidFill>
                <a:srgbClr val="800000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1000" b="0" i="0" u="none" baseline="0">
              <a:solidFill>
                <a:srgbClr val="800000"/>
              </a:solidFill>
              <a:latin typeface="Tahoma"/>
              <a:ea typeface="Tahoma"/>
              <a:cs typeface="Tahoma"/>
            </a:rPr>
            <a:t>                    </a:t>
          </a:r>
          <a:r>
            <a:rPr lang="en-US" cap="none" sz="1000" b="0" i="0" u="none" baseline="0">
              <a:solidFill>
                <a:srgbClr val="800000"/>
              </a:solidFill>
              <a:latin typeface="Tahoma"/>
              <a:ea typeface="Tahoma"/>
              <a:cs typeface="Tahoma"/>
            </a:rPr>
            <a:t>  </a:t>
          </a:r>
          <a:r>
            <a:rPr lang="en-US" cap="none" sz="1000" b="0" i="0" u="none" baseline="0">
              <a:solidFill>
                <a:srgbClr val="800000"/>
              </a:solidFill>
              <a:latin typeface="Tahoma"/>
              <a:ea typeface="Tahoma"/>
              <a:cs typeface="Tahoma"/>
            </a:rPr>
            <a:t>     </a:t>
          </a:r>
          <a:r>
            <a:rPr lang="en-US" cap="none" sz="1000" b="0" i="0" u="none" baseline="0">
              <a:solidFill>
                <a:srgbClr val="800000"/>
              </a:solidFill>
              <a:latin typeface="Tahoma"/>
              <a:ea typeface="Tahoma"/>
              <a:cs typeface="Tahoma"/>
            </a:rPr>
            <a:t>  </a:t>
          </a:r>
          <a:r>
            <a:rPr lang="en-US" cap="none" sz="1000" b="0" i="0" u="none" baseline="0">
              <a:solidFill>
                <a:srgbClr val="800000"/>
              </a:solidFill>
              <a:latin typeface="Tahoma"/>
              <a:ea typeface="Tahoma"/>
              <a:cs typeface="Tahoma"/>
            </a:rPr>
            <a:t>E</a:t>
          </a:r>
          <a:r>
            <a:rPr lang="en-US" cap="none" sz="1000" b="0" i="0" u="none" baseline="0">
              <a:solidFill>
                <a:srgbClr val="800000"/>
              </a:solidFill>
              <a:latin typeface="Tahoma"/>
              <a:ea typeface="Tahoma"/>
              <a:cs typeface="Tahoma"/>
            </a:rPr>
            <a:t>-mail: fm-prestige@yandex.ru</a:t>
          </a:r>
          <a:r>
            <a:rPr lang="en-US" cap="none" sz="1000" b="0" i="0" u="none" baseline="0">
              <a:solidFill>
                <a:srgbClr val="8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000" b="1" i="0" u="none" baseline="0">
              <a:solidFill>
                <a:srgbClr val="3366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1</xdr:col>
      <xdr:colOff>2847975</xdr:colOff>
      <xdr:row>77</xdr:row>
      <xdr:rowOff>47625</xdr:rowOff>
    </xdr:from>
    <xdr:to>
      <xdr:col>1</xdr:col>
      <xdr:colOff>4533900</xdr:colOff>
      <xdr:row>77</xdr:row>
      <xdr:rowOff>866775</xdr:rowOff>
    </xdr:to>
    <xdr:pic>
      <xdr:nvPicPr>
        <xdr:cNvPr id="3" name="Рисунок 3" descr="Produktzusatzinformationen_productdetails-large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76575" y="14954250"/>
          <a:ext cx="16859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2828925</xdr:colOff>
      <xdr:row>82</xdr:row>
      <xdr:rowOff>28575</xdr:rowOff>
    </xdr:from>
    <xdr:to>
      <xdr:col>1</xdr:col>
      <xdr:colOff>4476750</xdr:colOff>
      <xdr:row>82</xdr:row>
      <xdr:rowOff>828675</xdr:rowOff>
    </xdr:to>
    <xdr:pic>
      <xdr:nvPicPr>
        <xdr:cNvPr id="4" name="Рисунок 4" descr="Produktzusatzinformationen_productdetails-large6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57525" y="19364325"/>
          <a:ext cx="16478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2867025</xdr:colOff>
      <xdr:row>87</xdr:row>
      <xdr:rowOff>28575</xdr:rowOff>
    </xdr:from>
    <xdr:to>
      <xdr:col>1</xdr:col>
      <xdr:colOff>4524375</xdr:colOff>
      <xdr:row>87</xdr:row>
      <xdr:rowOff>866775</xdr:rowOff>
    </xdr:to>
    <xdr:pic>
      <xdr:nvPicPr>
        <xdr:cNvPr id="5" name="Рисунок 6" descr="Produktzusatzinformationen_productdetails-large10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95625" y="23793450"/>
          <a:ext cx="16573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2667000</xdr:colOff>
      <xdr:row>78</xdr:row>
      <xdr:rowOff>38100</xdr:rowOff>
    </xdr:from>
    <xdr:to>
      <xdr:col>1</xdr:col>
      <xdr:colOff>4486275</xdr:colOff>
      <xdr:row>78</xdr:row>
      <xdr:rowOff>838200</xdr:rowOff>
    </xdr:to>
    <xdr:pic>
      <xdr:nvPicPr>
        <xdr:cNvPr id="6" name="Рисунок 7" descr="Produktzusatzinformationen_productdetails-large13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95600" y="15830550"/>
          <a:ext cx="18192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2686050</xdr:colOff>
      <xdr:row>79</xdr:row>
      <xdr:rowOff>47625</xdr:rowOff>
    </xdr:from>
    <xdr:to>
      <xdr:col>1</xdr:col>
      <xdr:colOff>4524375</xdr:colOff>
      <xdr:row>79</xdr:row>
      <xdr:rowOff>876300</xdr:rowOff>
    </xdr:to>
    <xdr:pic>
      <xdr:nvPicPr>
        <xdr:cNvPr id="7" name="Рисунок 8" descr="Produktzusatzinformationen_productdetails-large21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914650" y="16725900"/>
          <a:ext cx="18288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2676525</xdr:colOff>
      <xdr:row>80</xdr:row>
      <xdr:rowOff>38100</xdr:rowOff>
    </xdr:from>
    <xdr:to>
      <xdr:col>1</xdr:col>
      <xdr:colOff>4457700</xdr:colOff>
      <xdr:row>80</xdr:row>
      <xdr:rowOff>847725</xdr:rowOff>
    </xdr:to>
    <xdr:pic>
      <xdr:nvPicPr>
        <xdr:cNvPr id="8" name="Рисунок 9" descr="Produktzusatzinformationen_productdetails-large22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905125" y="17602200"/>
          <a:ext cx="17811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2638425</xdr:colOff>
      <xdr:row>81</xdr:row>
      <xdr:rowOff>47625</xdr:rowOff>
    </xdr:from>
    <xdr:to>
      <xdr:col>1</xdr:col>
      <xdr:colOff>4495800</xdr:colOff>
      <xdr:row>81</xdr:row>
      <xdr:rowOff>876300</xdr:rowOff>
    </xdr:to>
    <xdr:pic>
      <xdr:nvPicPr>
        <xdr:cNvPr id="9" name="Рисунок 10" descr="Produktzusatzinformationen_productdetails-large23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867025" y="18497550"/>
          <a:ext cx="18573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2847975</xdr:colOff>
      <xdr:row>83</xdr:row>
      <xdr:rowOff>28575</xdr:rowOff>
    </xdr:from>
    <xdr:to>
      <xdr:col>1</xdr:col>
      <xdr:colOff>4524375</xdr:colOff>
      <xdr:row>83</xdr:row>
      <xdr:rowOff>876300</xdr:rowOff>
    </xdr:to>
    <xdr:pic>
      <xdr:nvPicPr>
        <xdr:cNvPr id="10" name="Рисунок 11" descr="Produktzusatzinformationen_productdetails-large16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076575" y="20250150"/>
          <a:ext cx="1676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2886075</xdr:colOff>
      <xdr:row>84</xdr:row>
      <xdr:rowOff>57150</xdr:rowOff>
    </xdr:from>
    <xdr:to>
      <xdr:col>1</xdr:col>
      <xdr:colOff>4524375</xdr:colOff>
      <xdr:row>84</xdr:row>
      <xdr:rowOff>885825</xdr:rowOff>
    </xdr:to>
    <xdr:pic>
      <xdr:nvPicPr>
        <xdr:cNvPr id="11" name="Рисунок 12" descr="Produktzusatzinformationen_productdetails-large17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114675" y="21164550"/>
          <a:ext cx="16383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2847975</xdr:colOff>
      <xdr:row>85</xdr:row>
      <xdr:rowOff>47625</xdr:rowOff>
    </xdr:from>
    <xdr:to>
      <xdr:col>1</xdr:col>
      <xdr:colOff>4514850</xdr:colOff>
      <xdr:row>85</xdr:row>
      <xdr:rowOff>857250</xdr:rowOff>
    </xdr:to>
    <xdr:pic>
      <xdr:nvPicPr>
        <xdr:cNvPr id="12" name="Рисунок 13" descr="Produktzusatzinformationen_productdetails-large18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076575" y="22040850"/>
          <a:ext cx="16573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2771775</xdr:colOff>
      <xdr:row>86</xdr:row>
      <xdr:rowOff>38100</xdr:rowOff>
    </xdr:from>
    <xdr:to>
      <xdr:col>1</xdr:col>
      <xdr:colOff>4467225</xdr:colOff>
      <xdr:row>86</xdr:row>
      <xdr:rowOff>866775</xdr:rowOff>
    </xdr:to>
    <xdr:pic>
      <xdr:nvPicPr>
        <xdr:cNvPr id="13" name="Рисунок 14" descr="Produktzusatzinformationen_productdetails-large20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000375" y="22917150"/>
          <a:ext cx="16954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2847975</xdr:colOff>
      <xdr:row>76</xdr:row>
      <xdr:rowOff>47625</xdr:rowOff>
    </xdr:from>
    <xdr:to>
      <xdr:col>1</xdr:col>
      <xdr:colOff>4533900</xdr:colOff>
      <xdr:row>76</xdr:row>
      <xdr:rowOff>866775</xdr:rowOff>
    </xdr:to>
    <xdr:pic>
      <xdr:nvPicPr>
        <xdr:cNvPr id="14" name="Рисунок 16" descr="Produktzusatzinformationen_productdetails-large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76575" y="14068425"/>
          <a:ext cx="16764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</xdr:row>
      <xdr:rowOff>0</xdr:rowOff>
    </xdr:from>
    <xdr:to>
      <xdr:col>6</xdr:col>
      <xdr:colOff>0</xdr:colOff>
      <xdr:row>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09550" y="714375"/>
          <a:ext cx="7734300" cy="1800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Москва, ул.Петра Алексеева, д.12.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тел/факс:  (495) 223-26-79
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тел. (495) 979-76-75
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тел. (495) 221-05-56
</a:t>
          </a:r>
          <a:r>
            <a:rPr lang="en-US" cap="none" sz="1000" b="1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               </a:t>
          </a:r>
          <a:r>
            <a:rPr lang="en-US" cap="none" sz="1000" b="1" i="0" u="none" baseline="0">
              <a:solidFill>
                <a:srgbClr val="3366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Страница в Интернете: </a:t>
          </a: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http://www.ice-cream.spb.ru</a:t>
          </a: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E-mail:   fm-prestige@yandex.ru</a:t>
          </a: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С Вами работает менеджер_ ___________________
</a:t>
          </a: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Моб.телефон________________________________</a:t>
          </a:r>
          <a:r>
            <a:rPr lang="en-US" cap="none" sz="11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
</a:t>
          </a:r>
        </a:p>
      </xdr:txBody>
    </xdr:sp>
    <xdr:clientData/>
  </xdr:twoCellAnchor>
  <xdr:twoCellAnchor editAs="oneCell">
    <xdr:from>
      <xdr:col>1</xdr:col>
      <xdr:colOff>2066925</xdr:colOff>
      <xdr:row>66</xdr:row>
      <xdr:rowOff>114300</xdr:rowOff>
    </xdr:from>
    <xdr:to>
      <xdr:col>1</xdr:col>
      <xdr:colOff>2381250</xdr:colOff>
      <xdr:row>68</xdr:row>
      <xdr:rowOff>28575</xdr:rowOff>
    </xdr:to>
    <xdr:pic>
      <xdr:nvPicPr>
        <xdr:cNvPr id="2" name="Рисунок 3" descr="ap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3134975"/>
          <a:ext cx="3143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209550</xdr:colOff>
      <xdr:row>1</xdr:row>
      <xdr:rowOff>57150</xdr:rowOff>
    </xdr:from>
    <xdr:to>
      <xdr:col>1</xdr:col>
      <xdr:colOff>1857375</xdr:colOff>
      <xdr:row>1</xdr:row>
      <xdr:rowOff>1457325</xdr:rowOff>
    </xdr:to>
    <xdr:pic>
      <xdr:nvPicPr>
        <xdr:cNvPr id="3" name="Picture 2" descr="LOGOцве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771525"/>
          <a:ext cx="16478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</xdr:row>
      <xdr:rowOff>0</xdr:rowOff>
    </xdr:from>
    <xdr:to>
      <xdr:col>6</xdr:col>
      <xdr:colOff>0</xdr:colOff>
      <xdr:row>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09550" y="733425"/>
          <a:ext cx="7553325" cy="2114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Москва, ул.Петра Алексеева, д.12.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тел/факс:  (495) 223-26-79
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тел. (495) 979-76-75
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тел. (495) 221-05-56
</a:t>
          </a:r>
          <a:r>
            <a:rPr lang="en-US" cap="none" sz="1000" b="1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               </a:t>
          </a:r>
          <a:r>
            <a:rPr lang="en-US" cap="none" sz="1000" b="1" i="0" u="none" baseline="0">
              <a:solidFill>
                <a:srgbClr val="3366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Страница в Интернете: </a:t>
          </a: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http://www.ice-cream.spb.ru</a:t>
          </a: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E-mail:   fm-prestige@yandex.ru</a:t>
          </a: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С Вами работает менеджер_ ___________________
</a:t>
          </a: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Моб.телефон________________________________</a:t>
          </a:r>
          <a:r>
            <a:rPr lang="en-US" cap="none" sz="11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
</a:t>
          </a:r>
        </a:p>
      </xdr:txBody>
    </xdr:sp>
    <xdr:clientData/>
  </xdr:twoCellAnchor>
  <xdr:twoCellAnchor editAs="absolute">
    <xdr:from>
      <xdr:col>1</xdr:col>
      <xdr:colOff>219075</xdr:colOff>
      <xdr:row>0</xdr:row>
      <xdr:rowOff>714375</xdr:rowOff>
    </xdr:from>
    <xdr:to>
      <xdr:col>1</xdr:col>
      <xdr:colOff>2466975</xdr:colOff>
      <xdr:row>1</xdr:row>
      <xdr:rowOff>1781175</xdr:rowOff>
    </xdr:to>
    <xdr:pic>
      <xdr:nvPicPr>
        <xdr:cNvPr id="2" name="Picture 2" descr="LOGOцве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714375"/>
          <a:ext cx="224790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ce-cream.spb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7"/>
  <sheetViews>
    <sheetView tabSelected="1" zoomScalePageLayoutView="0" workbookViewId="0" topLeftCell="A70">
      <selection activeCell="A90" sqref="A90"/>
    </sheetView>
  </sheetViews>
  <sheetFormatPr defaultColWidth="9.00390625" defaultRowHeight="12.75"/>
  <cols>
    <col min="1" max="1" width="60.75390625" style="0" customWidth="1"/>
    <col min="2" max="2" width="9.75390625" style="5" customWidth="1"/>
    <col min="3" max="3" width="10.00390625" style="5" customWidth="1"/>
    <col min="4" max="4" width="10.375" style="5" customWidth="1"/>
    <col min="5" max="5" width="9.75390625" style="5" customWidth="1"/>
    <col min="8" max="8" width="9.125" style="108" customWidth="1"/>
  </cols>
  <sheetData>
    <row r="1" spans="1:5" ht="32.25" customHeight="1">
      <c r="A1" s="151" t="s">
        <v>171</v>
      </c>
      <c r="B1" s="152"/>
      <c r="C1" s="152"/>
      <c r="D1" s="152"/>
      <c r="E1" s="152"/>
    </row>
    <row r="2" spans="1:7" ht="23.25">
      <c r="A2" s="173" t="s">
        <v>172</v>
      </c>
      <c r="B2" s="173"/>
      <c r="C2" s="173"/>
      <c r="D2" s="173"/>
      <c r="E2" s="173"/>
      <c r="F2" s="143"/>
      <c r="G2" s="143"/>
    </row>
    <row r="3" ht="12.75"/>
    <row r="4" spans="2:8" ht="12.75">
      <c r="B4" s="167" t="s">
        <v>167</v>
      </c>
      <c r="C4" s="167"/>
      <c r="D4" s="167"/>
      <c r="E4" s="167"/>
      <c r="H4" s="109"/>
    </row>
    <row r="5" spans="2:5" ht="12.75">
      <c r="B5" s="167" t="s">
        <v>168</v>
      </c>
      <c r="C5" s="167"/>
      <c r="D5" s="167"/>
      <c r="E5" s="167"/>
    </row>
    <row r="6" spans="2:5" ht="12.75">
      <c r="B6" s="167" t="s">
        <v>174</v>
      </c>
      <c r="C6" s="167"/>
      <c r="D6" s="167"/>
      <c r="E6" s="167"/>
    </row>
    <row r="7" spans="1:5" ht="12.75">
      <c r="A7" s="99"/>
      <c r="B7" s="167" t="s">
        <v>175</v>
      </c>
      <c r="C7" s="167"/>
      <c r="D7" s="167"/>
      <c r="E7" s="167"/>
    </row>
    <row r="8" spans="1:5" ht="12.75">
      <c r="A8" s="99"/>
      <c r="B8" s="167" t="s">
        <v>173</v>
      </c>
      <c r="C8" s="167"/>
      <c r="D8" s="167"/>
      <c r="E8" s="167"/>
    </row>
    <row r="9" spans="1:5" ht="12.75">
      <c r="A9" s="99"/>
      <c r="B9" s="168" t="s">
        <v>170</v>
      </c>
      <c r="C9" s="167"/>
      <c r="D9" s="167"/>
      <c r="E9" s="167"/>
    </row>
    <row r="10" spans="1:5" ht="12.75">
      <c r="A10" s="99"/>
      <c r="B10" s="167" t="s">
        <v>169</v>
      </c>
      <c r="C10" s="167"/>
      <c r="D10" s="167"/>
      <c r="E10" s="167"/>
    </row>
    <row r="11" spans="2:5" ht="12.75">
      <c r="B11"/>
      <c r="C11"/>
      <c r="D11"/>
      <c r="E11"/>
    </row>
    <row r="12" spans="2:5" ht="12.75">
      <c r="B12"/>
      <c r="C12"/>
      <c r="D12"/>
      <c r="E12"/>
    </row>
    <row r="13" spans="2:5" ht="12.75">
      <c r="B13" t="s">
        <v>176</v>
      </c>
      <c r="C13"/>
      <c r="D13"/>
      <c r="E13"/>
    </row>
    <row r="14" spans="2:5" ht="13.5" thickBot="1">
      <c r="B14"/>
      <c r="C14"/>
      <c r="D14"/>
      <c r="E14"/>
    </row>
    <row r="15" spans="1:5" ht="12.75">
      <c r="A15" s="171" t="s">
        <v>98</v>
      </c>
      <c r="B15" s="144" t="s">
        <v>8</v>
      </c>
      <c r="C15" s="144" t="s">
        <v>100</v>
      </c>
      <c r="D15" s="147" t="s">
        <v>49</v>
      </c>
      <c r="E15" s="149" t="s">
        <v>50</v>
      </c>
    </row>
    <row r="16" spans="1:5" ht="13.5" thickBot="1">
      <c r="A16" s="172"/>
      <c r="B16" s="145"/>
      <c r="C16" s="160"/>
      <c r="D16" s="160"/>
      <c r="E16" s="161"/>
    </row>
    <row r="17" spans="1:5" ht="12.75">
      <c r="A17" s="65" t="s">
        <v>164</v>
      </c>
      <c r="B17" s="24">
        <v>0.2</v>
      </c>
      <c r="C17" s="25" t="s">
        <v>26</v>
      </c>
      <c r="D17" s="43">
        <v>270</v>
      </c>
      <c r="E17" s="43">
        <f aca="true" t="shared" si="0" ref="E17:E22">D17/1.3</f>
        <v>207.69230769230768</v>
      </c>
    </row>
    <row r="18" spans="1:5" ht="12.75">
      <c r="A18" s="37" t="s">
        <v>126</v>
      </c>
      <c r="B18" s="26">
        <v>0.2</v>
      </c>
      <c r="C18" s="27" t="s">
        <v>27</v>
      </c>
      <c r="D18" s="44">
        <v>270</v>
      </c>
      <c r="E18" s="44">
        <f t="shared" si="0"/>
        <v>207.69230769230768</v>
      </c>
    </row>
    <row r="19" spans="1:5" ht="12.75">
      <c r="A19" s="89" t="s">
        <v>127</v>
      </c>
      <c r="B19" s="90">
        <v>0.12</v>
      </c>
      <c r="C19" s="91" t="s">
        <v>27</v>
      </c>
      <c r="D19" s="92">
        <v>230</v>
      </c>
      <c r="E19" s="92">
        <f t="shared" si="0"/>
        <v>176.9230769230769</v>
      </c>
    </row>
    <row r="20" spans="1:5" ht="12.75">
      <c r="A20" s="37" t="s">
        <v>128</v>
      </c>
      <c r="B20" s="26">
        <v>0.15</v>
      </c>
      <c r="C20" s="27" t="s">
        <v>26</v>
      </c>
      <c r="D20" s="44">
        <v>360</v>
      </c>
      <c r="E20" s="44">
        <f t="shared" si="0"/>
        <v>276.9230769230769</v>
      </c>
    </row>
    <row r="21" spans="1:5" ht="12.75">
      <c r="A21" s="37" t="s">
        <v>129</v>
      </c>
      <c r="B21" s="26">
        <v>0.2</v>
      </c>
      <c r="C21" s="27" t="s">
        <v>27</v>
      </c>
      <c r="D21" s="44">
        <v>330</v>
      </c>
      <c r="E21" s="44">
        <f t="shared" si="0"/>
        <v>253.84615384615384</v>
      </c>
    </row>
    <row r="22" spans="1:5" ht="12.75">
      <c r="A22" s="37" t="s">
        <v>130</v>
      </c>
      <c r="B22" s="26">
        <v>0.2</v>
      </c>
      <c r="C22" s="27" t="s">
        <v>27</v>
      </c>
      <c r="D22" s="44">
        <v>330</v>
      </c>
      <c r="E22" s="44">
        <f t="shared" si="0"/>
        <v>253.84615384615384</v>
      </c>
    </row>
    <row r="23" spans="1:5" ht="12.75">
      <c r="A23" s="37" t="s">
        <v>132</v>
      </c>
      <c r="B23" s="26">
        <v>0.2</v>
      </c>
      <c r="C23" s="27" t="s">
        <v>27</v>
      </c>
      <c r="D23" s="44">
        <v>330</v>
      </c>
      <c r="E23" s="44">
        <f aca="true" t="shared" si="1" ref="E23:E45">D23/1.3</f>
        <v>253.84615384615384</v>
      </c>
    </row>
    <row r="24" spans="1:5" ht="12.75">
      <c r="A24" s="37" t="s">
        <v>133</v>
      </c>
      <c r="B24" s="26">
        <v>0.2</v>
      </c>
      <c r="C24" s="27" t="s">
        <v>27</v>
      </c>
      <c r="D24" s="44">
        <v>330</v>
      </c>
      <c r="E24" s="44">
        <f t="shared" si="1"/>
        <v>253.84615384615384</v>
      </c>
    </row>
    <row r="25" spans="1:5" ht="12.75">
      <c r="A25" s="37" t="s">
        <v>134</v>
      </c>
      <c r="B25" s="26">
        <v>0.12</v>
      </c>
      <c r="C25" s="27" t="s">
        <v>27</v>
      </c>
      <c r="D25" s="44">
        <v>360</v>
      </c>
      <c r="E25" s="44">
        <f t="shared" si="1"/>
        <v>276.9230769230769</v>
      </c>
    </row>
    <row r="26" spans="1:5" ht="12.75">
      <c r="A26" s="37" t="s">
        <v>135</v>
      </c>
      <c r="B26" s="26">
        <v>0.2</v>
      </c>
      <c r="C26" s="27" t="s">
        <v>27</v>
      </c>
      <c r="D26" s="44">
        <v>350</v>
      </c>
      <c r="E26" s="44">
        <f t="shared" si="1"/>
        <v>269.2307692307692</v>
      </c>
    </row>
    <row r="27" spans="1:5" ht="12.75">
      <c r="A27" s="37" t="s">
        <v>136</v>
      </c>
      <c r="B27" s="26">
        <v>0.12</v>
      </c>
      <c r="C27" s="27" t="s">
        <v>27</v>
      </c>
      <c r="D27" s="44">
        <v>350</v>
      </c>
      <c r="E27" s="44">
        <f t="shared" si="1"/>
        <v>269.2307692307692</v>
      </c>
    </row>
    <row r="28" spans="1:5" ht="12.75">
      <c r="A28" s="37" t="s">
        <v>102</v>
      </c>
      <c r="B28" s="26">
        <v>0.2</v>
      </c>
      <c r="C28" s="27" t="s">
        <v>26</v>
      </c>
      <c r="D28" s="44">
        <v>350</v>
      </c>
      <c r="E28" s="44">
        <f>D28/1.3</f>
        <v>269.2307692307692</v>
      </c>
    </row>
    <row r="29" spans="1:5" ht="12.75">
      <c r="A29" s="37" t="s">
        <v>137</v>
      </c>
      <c r="B29" s="26">
        <v>0.2</v>
      </c>
      <c r="C29" s="27" t="s">
        <v>27</v>
      </c>
      <c r="D29" s="44">
        <v>360</v>
      </c>
      <c r="E29" s="44">
        <v>277</v>
      </c>
    </row>
    <row r="30" spans="1:5" ht="12.75">
      <c r="A30" s="37" t="s">
        <v>138</v>
      </c>
      <c r="B30" s="26">
        <v>0.12</v>
      </c>
      <c r="C30" s="27" t="s">
        <v>27</v>
      </c>
      <c r="D30" s="44">
        <v>430</v>
      </c>
      <c r="E30" s="44">
        <f>D30/1.3</f>
        <v>330.7692307692308</v>
      </c>
    </row>
    <row r="31" spans="1:5" ht="12.75">
      <c r="A31" s="37" t="s">
        <v>139</v>
      </c>
      <c r="B31" s="26">
        <v>0.2</v>
      </c>
      <c r="C31" s="27" t="s">
        <v>41</v>
      </c>
      <c r="D31" s="44">
        <v>430</v>
      </c>
      <c r="E31" s="44">
        <f t="shared" si="1"/>
        <v>330.7692307692308</v>
      </c>
    </row>
    <row r="32" spans="1:5" ht="12.75">
      <c r="A32" s="37" t="s">
        <v>140</v>
      </c>
      <c r="B32" s="26">
        <v>0.2</v>
      </c>
      <c r="C32" s="27" t="s">
        <v>27</v>
      </c>
      <c r="D32" s="44">
        <v>430</v>
      </c>
      <c r="E32" s="44">
        <f t="shared" si="1"/>
        <v>330.7692307692308</v>
      </c>
    </row>
    <row r="33" spans="1:5" ht="12.75">
      <c r="A33" s="37" t="s">
        <v>141</v>
      </c>
      <c r="B33" s="26">
        <v>0.2</v>
      </c>
      <c r="C33" s="27" t="s">
        <v>27</v>
      </c>
      <c r="D33" s="44">
        <v>430</v>
      </c>
      <c r="E33" s="44">
        <f t="shared" si="1"/>
        <v>330.7692307692308</v>
      </c>
    </row>
    <row r="34" spans="1:5" ht="12.75">
      <c r="A34" s="37" t="s">
        <v>142</v>
      </c>
      <c r="B34" s="26">
        <v>0.2</v>
      </c>
      <c r="C34" s="27" t="s">
        <v>27</v>
      </c>
      <c r="D34" s="44">
        <v>430</v>
      </c>
      <c r="E34" s="44">
        <f t="shared" si="1"/>
        <v>330.7692307692308</v>
      </c>
    </row>
    <row r="35" spans="1:5" ht="12.75">
      <c r="A35" s="37" t="s">
        <v>143</v>
      </c>
      <c r="B35" s="26">
        <v>0.12</v>
      </c>
      <c r="C35" s="27" t="s">
        <v>27</v>
      </c>
      <c r="D35" s="44">
        <v>430</v>
      </c>
      <c r="E35" s="44">
        <f t="shared" si="1"/>
        <v>330.7692307692308</v>
      </c>
    </row>
    <row r="36" spans="1:5" ht="12.75">
      <c r="A36" s="37" t="s">
        <v>144</v>
      </c>
      <c r="B36" s="26">
        <v>0.2</v>
      </c>
      <c r="C36" s="27" t="s">
        <v>27</v>
      </c>
      <c r="D36" s="44">
        <v>460</v>
      </c>
      <c r="E36" s="44">
        <f t="shared" si="1"/>
        <v>353.8461538461538</v>
      </c>
    </row>
    <row r="37" spans="1:5" ht="12.75">
      <c r="A37" s="37" t="s">
        <v>145</v>
      </c>
      <c r="B37" s="26">
        <v>0.2</v>
      </c>
      <c r="C37" s="27" t="s">
        <v>27</v>
      </c>
      <c r="D37" s="44">
        <v>580</v>
      </c>
      <c r="E37" s="44">
        <f t="shared" si="1"/>
        <v>446.15384615384613</v>
      </c>
    </row>
    <row r="38" spans="1:5" ht="13.5" thickBot="1">
      <c r="A38" s="66" t="s">
        <v>146</v>
      </c>
      <c r="B38" s="28">
        <v>0.2</v>
      </c>
      <c r="C38" s="29" t="s">
        <v>27</v>
      </c>
      <c r="D38" s="45">
        <v>580</v>
      </c>
      <c r="E38" s="45">
        <f t="shared" si="1"/>
        <v>446.15384615384613</v>
      </c>
    </row>
    <row r="39" spans="1:5" ht="12.75">
      <c r="A39" s="158" t="s">
        <v>86</v>
      </c>
      <c r="B39" s="144" t="s">
        <v>8</v>
      </c>
      <c r="C39" s="144" t="s">
        <v>101</v>
      </c>
      <c r="D39" s="147" t="s">
        <v>49</v>
      </c>
      <c r="E39" s="149" t="s">
        <v>50</v>
      </c>
    </row>
    <row r="40" spans="1:5" ht="13.5" thickBot="1">
      <c r="A40" s="159"/>
      <c r="B40" s="153"/>
      <c r="C40" s="146"/>
      <c r="D40" s="160"/>
      <c r="E40" s="161"/>
    </row>
    <row r="41" spans="1:5" ht="13.5" thickBot="1">
      <c r="A41" s="65" t="s">
        <v>147</v>
      </c>
      <c r="B41" s="24">
        <v>0.2</v>
      </c>
      <c r="C41" s="25" t="s">
        <v>27</v>
      </c>
      <c r="D41" s="43">
        <v>360</v>
      </c>
      <c r="E41" s="43">
        <f>D41/1.3</f>
        <v>276.9230769230769</v>
      </c>
    </row>
    <row r="42" spans="1:5" ht="12.75">
      <c r="A42" s="98" t="s">
        <v>148</v>
      </c>
      <c r="B42" s="24">
        <v>0.2</v>
      </c>
      <c r="C42" s="25" t="s">
        <v>27</v>
      </c>
      <c r="D42" s="85">
        <v>450</v>
      </c>
      <c r="E42" s="43">
        <f>D42/1.3</f>
        <v>346.15384615384613</v>
      </c>
    </row>
    <row r="43" spans="1:5" ht="12.75">
      <c r="A43" s="37" t="s">
        <v>40</v>
      </c>
      <c r="B43" s="26">
        <v>0.19</v>
      </c>
      <c r="C43" s="27" t="s">
        <v>27</v>
      </c>
      <c r="D43" s="44">
        <v>360</v>
      </c>
      <c r="E43" s="44">
        <f t="shared" si="1"/>
        <v>276.9230769230769</v>
      </c>
    </row>
    <row r="44" spans="1:5" ht="12.75">
      <c r="A44" s="37" t="s">
        <v>149</v>
      </c>
      <c r="B44" s="26">
        <v>0.19</v>
      </c>
      <c r="C44" s="27" t="s">
        <v>27</v>
      </c>
      <c r="D44" s="44">
        <v>360</v>
      </c>
      <c r="E44" s="44">
        <f t="shared" si="1"/>
        <v>276.9230769230769</v>
      </c>
    </row>
    <row r="45" spans="1:5" ht="13.5" thickBot="1">
      <c r="A45" s="66" t="s">
        <v>150</v>
      </c>
      <c r="B45" s="28">
        <v>0.19</v>
      </c>
      <c r="C45" s="29" t="s">
        <v>27</v>
      </c>
      <c r="D45" s="45">
        <v>450</v>
      </c>
      <c r="E45" s="45">
        <f t="shared" si="1"/>
        <v>346.15384615384613</v>
      </c>
    </row>
    <row r="46" spans="1:5" ht="12.75">
      <c r="A46" s="162" t="s">
        <v>1</v>
      </c>
      <c r="B46" s="144" t="s">
        <v>8</v>
      </c>
      <c r="C46" s="144" t="s">
        <v>14</v>
      </c>
      <c r="D46" s="147" t="s">
        <v>49</v>
      </c>
      <c r="E46" s="149" t="s">
        <v>50</v>
      </c>
    </row>
    <row r="47" spans="1:5" ht="13.5" thickBot="1">
      <c r="A47" s="163"/>
      <c r="B47" s="145"/>
      <c r="C47" s="146"/>
      <c r="D47" s="148"/>
      <c r="E47" s="150"/>
    </row>
    <row r="48" spans="1:5" ht="12.75">
      <c r="A48" s="77" t="s">
        <v>151</v>
      </c>
      <c r="B48" s="81">
        <v>0</v>
      </c>
      <c r="C48" s="84" t="s">
        <v>28</v>
      </c>
      <c r="D48" s="43">
        <v>500</v>
      </c>
      <c r="E48" s="74">
        <f>D48/1.625</f>
        <v>307.6923076923077</v>
      </c>
    </row>
    <row r="49" spans="1:5" ht="12.75">
      <c r="A49" s="78" t="s">
        <v>152</v>
      </c>
      <c r="B49" s="82">
        <v>0</v>
      </c>
      <c r="C49" s="80" t="s">
        <v>28</v>
      </c>
      <c r="D49" s="44">
        <v>450</v>
      </c>
      <c r="E49" s="75">
        <f aca="true" t="shared" si="2" ref="E49:E60">D49/1.625</f>
        <v>276.9230769230769</v>
      </c>
    </row>
    <row r="50" spans="1:5" ht="12.75">
      <c r="A50" s="78" t="s">
        <v>153</v>
      </c>
      <c r="B50" s="82">
        <v>0</v>
      </c>
      <c r="C50" s="80" t="s">
        <v>28</v>
      </c>
      <c r="D50" s="85">
        <v>450</v>
      </c>
      <c r="E50" s="75">
        <f t="shared" si="2"/>
        <v>276.9230769230769</v>
      </c>
    </row>
    <row r="51" spans="1:5" ht="12.75">
      <c r="A51" s="79" t="s">
        <v>154</v>
      </c>
      <c r="B51" s="83">
        <v>0</v>
      </c>
      <c r="C51" s="80" t="s">
        <v>28</v>
      </c>
      <c r="D51" s="44">
        <v>500</v>
      </c>
      <c r="E51" s="75">
        <f t="shared" si="2"/>
        <v>307.6923076923077</v>
      </c>
    </row>
    <row r="52" spans="1:5" ht="12.75">
      <c r="A52" s="78" t="s">
        <v>155</v>
      </c>
      <c r="B52" s="82">
        <v>0</v>
      </c>
      <c r="C52" s="80" t="s">
        <v>28</v>
      </c>
      <c r="D52" s="44">
        <v>500</v>
      </c>
      <c r="E52" s="75">
        <f t="shared" si="2"/>
        <v>307.6923076923077</v>
      </c>
    </row>
    <row r="53" spans="1:5" ht="12.75">
      <c r="A53" s="78" t="s">
        <v>156</v>
      </c>
      <c r="B53" s="82">
        <v>0</v>
      </c>
      <c r="C53" s="80" t="s">
        <v>28</v>
      </c>
      <c r="D53" s="44">
        <v>500</v>
      </c>
      <c r="E53" s="75">
        <f t="shared" si="2"/>
        <v>307.6923076923077</v>
      </c>
    </row>
    <row r="54" spans="1:5" ht="12.75">
      <c r="A54" s="78" t="s">
        <v>157</v>
      </c>
      <c r="B54" s="82">
        <v>0</v>
      </c>
      <c r="C54" s="80" t="s">
        <v>28</v>
      </c>
      <c r="D54" s="44">
        <v>500</v>
      </c>
      <c r="E54" s="75">
        <f t="shared" si="2"/>
        <v>307.6923076923077</v>
      </c>
    </row>
    <row r="55" spans="1:5" ht="12.75">
      <c r="A55" s="78" t="s">
        <v>158</v>
      </c>
      <c r="B55" s="82">
        <v>0</v>
      </c>
      <c r="C55" s="80" t="s">
        <v>28</v>
      </c>
      <c r="D55" s="44">
        <v>500</v>
      </c>
      <c r="E55" s="75">
        <f t="shared" si="2"/>
        <v>307.6923076923077</v>
      </c>
    </row>
    <row r="56" spans="1:5" ht="12.75">
      <c r="A56" s="78" t="s">
        <v>159</v>
      </c>
      <c r="B56" s="82">
        <v>0</v>
      </c>
      <c r="C56" s="80" t="s">
        <v>28</v>
      </c>
      <c r="D56" s="44">
        <v>500</v>
      </c>
      <c r="E56" s="75">
        <f t="shared" si="2"/>
        <v>307.6923076923077</v>
      </c>
    </row>
    <row r="57" spans="1:5" ht="12.75">
      <c r="A57" s="78" t="s">
        <v>160</v>
      </c>
      <c r="B57" s="82">
        <v>0</v>
      </c>
      <c r="C57" s="80" t="s">
        <v>33</v>
      </c>
      <c r="D57" s="44">
        <v>900</v>
      </c>
      <c r="E57" s="75">
        <f t="shared" si="2"/>
        <v>553.8461538461538</v>
      </c>
    </row>
    <row r="58" spans="1:5" ht="12.75">
      <c r="A58" s="79" t="s">
        <v>161</v>
      </c>
      <c r="B58" s="83">
        <v>0</v>
      </c>
      <c r="C58" s="80" t="s">
        <v>28</v>
      </c>
      <c r="D58" s="44">
        <v>700</v>
      </c>
      <c r="E58" s="75">
        <f t="shared" si="2"/>
        <v>430.7692307692308</v>
      </c>
    </row>
    <row r="59" spans="1:5" ht="12.75">
      <c r="A59" s="79" t="s">
        <v>162</v>
      </c>
      <c r="B59" s="83">
        <v>0</v>
      </c>
      <c r="C59" s="80" t="s">
        <v>29</v>
      </c>
      <c r="D59" s="44">
        <v>500</v>
      </c>
      <c r="E59" s="75">
        <f t="shared" si="2"/>
        <v>307.6923076923077</v>
      </c>
    </row>
    <row r="60" spans="1:5" ht="13.5" thickBot="1">
      <c r="A60" s="137" t="s">
        <v>163</v>
      </c>
      <c r="B60" s="138">
        <v>0</v>
      </c>
      <c r="C60" s="139" t="s">
        <v>28</v>
      </c>
      <c r="D60" s="45">
        <v>550</v>
      </c>
      <c r="E60" s="76">
        <f t="shared" si="2"/>
        <v>338.46153846153845</v>
      </c>
    </row>
    <row r="61" spans="1:5" ht="12.75">
      <c r="A61" s="169" t="s">
        <v>25</v>
      </c>
      <c r="B61" s="144" t="s">
        <v>110</v>
      </c>
      <c r="C61" s="154" t="s">
        <v>30</v>
      </c>
      <c r="D61" s="149" t="s">
        <v>49</v>
      </c>
      <c r="E61" s="157"/>
    </row>
    <row r="62" spans="1:5" ht="13.5" thickBot="1">
      <c r="A62" s="170"/>
      <c r="B62" s="153"/>
      <c r="C62" s="155"/>
      <c r="D62" s="156"/>
      <c r="E62" s="157"/>
    </row>
    <row r="63" spans="1:5" ht="13.5" thickBot="1">
      <c r="A63" s="34" t="s">
        <v>31</v>
      </c>
      <c r="B63" s="35" t="s">
        <v>11</v>
      </c>
      <c r="C63" s="49" t="s">
        <v>10</v>
      </c>
      <c r="D63" s="55" t="s">
        <v>103</v>
      </c>
      <c r="E63" s="54"/>
    </row>
    <row r="64" spans="1:5" ht="16.5" thickBot="1">
      <c r="A64" s="104" t="s">
        <v>7</v>
      </c>
      <c r="B64" s="105" t="s">
        <v>15</v>
      </c>
      <c r="C64" s="106" t="s">
        <v>17</v>
      </c>
      <c r="D64" s="107" t="s">
        <v>44</v>
      </c>
      <c r="E64" s="54"/>
    </row>
    <row r="65" spans="1:5" ht="12.75">
      <c r="A65" s="32" t="s">
        <v>91</v>
      </c>
      <c r="B65" s="30" t="s">
        <v>16</v>
      </c>
      <c r="C65" s="86" t="s">
        <v>77</v>
      </c>
      <c r="D65" s="56">
        <v>500</v>
      </c>
      <c r="E65" s="54"/>
    </row>
    <row r="66" spans="1:5" ht="12.75">
      <c r="A66" s="32" t="s">
        <v>90</v>
      </c>
      <c r="B66" s="88" t="s">
        <v>16</v>
      </c>
      <c r="C66" s="9" t="s">
        <v>79</v>
      </c>
      <c r="D66" s="69">
        <v>550</v>
      </c>
      <c r="E66" s="54"/>
    </row>
    <row r="67" spans="1:5" ht="13.5" thickBot="1">
      <c r="A67" s="33" t="s">
        <v>92</v>
      </c>
      <c r="B67" s="31" t="s">
        <v>16</v>
      </c>
      <c r="C67" s="87" t="s">
        <v>99</v>
      </c>
      <c r="D67" s="57">
        <v>1000</v>
      </c>
      <c r="E67" s="54"/>
    </row>
    <row r="68" spans="1:3" ht="12.75">
      <c r="A68" s="8"/>
      <c r="B68" s="9"/>
      <c r="C68" s="9"/>
    </row>
    <row r="69" spans="1:3" ht="12.75">
      <c r="A69" s="3"/>
      <c r="B69" s="23"/>
      <c r="C69" s="3"/>
    </row>
    <row r="75" spans="1:2" ht="12.75">
      <c r="A75" s="99"/>
      <c r="B75" s="99"/>
    </row>
    <row r="76" spans="1:2" ht="12.75">
      <c r="A76" s="99"/>
      <c r="B76" s="99"/>
    </row>
    <row r="77" spans="1:2" ht="12.75">
      <c r="A77" s="99"/>
      <c r="B77" s="99"/>
    </row>
    <row r="78" spans="1:2" ht="12.75">
      <c r="A78" s="99"/>
      <c r="B78" s="99"/>
    </row>
    <row r="79" spans="2:5" ht="12.75">
      <c r="B79"/>
      <c r="C79"/>
      <c r="D79"/>
      <c r="E79"/>
    </row>
    <row r="80" spans="2:5" ht="12.75">
      <c r="B80"/>
      <c r="C80"/>
      <c r="D80"/>
      <c r="E80"/>
    </row>
    <row r="81" spans="1:2" ht="12.75">
      <c r="A81" s="99"/>
      <c r="B81" s="99"/>
    </row>
    <row r="82" spans="1:2" ht="12.75">
      <c r="A82" s="99"/>
      <c r="B82" s="99"/>
    </row>
    <row r="83" spans="1:2" ht="12.75">
      <c r="A83" s="164"/>
      <c r="B83" s="164"/>
    </row>
    <row r="84" ht="13.5" thickBot="1"/>
    <row r="85" spans="1:8" ht="34.5" thickBot="1">
      <c r="A85" s="112" t="s">
        <v>115</v>
      </c>
      <c r="B85" s="113" t="s">
        <v>105</v>
      </c>
      <c r="C85" s="114" t="s">
        <v>106</v>
      </c>
      <c r="D85" s="113" t="s">
        <v>107</v>
      </c>
      <c r="E85" s="113" t="s">
        <v>108</v>
      </c>
      <c r="F85" s="115" t="s">
        <v>109</v>
      </c>
      <c r="G85" s="115" t="s">
        <v>104</v>
      </c>
      <c r="H85" s="116" t="s">
        <v>111</v>
      </c>
    </row>
    <row r="86" spans="1:8" ht="74.25" customHeight="1" thickBot="1">
      <c r="A86" s="130" t="s">
        <v>177</v>
      </c>
      <c r="B86" s="117">
        <v>1470</v>
      </c>
      <c r="C86" s="134">
        <f aca="true" t="shared" si="3" ref="C86:C97">B86/E86</f>
        <v>122.5</v>
      </c>
      <c r="D86" s="118">
        <v>6</v>
      </c>
      <c r="E86" s="118">
        <v>12</v>
      </c>
      <c r="F86" s="119">
        <v>45</v>
      </c>
      <c r="G86" s="120">
        <v>367.35</v>
      </c>
      <c r="H86" s="121">
        <f>G86*B86/1000</f>
        <v>540.0045</v>
      </c>
    </row>
    <row r="87" spans="1:8" ht="74.25" customHeight="1" thickBot="1">
      <c r="A87" s="130" t="s">
        <v>178</v>
      </c>
      <c r="B87" s="117">
        <v>1450</v>
      </c>
      <c r="C87" s="134">
        <f t="shared" si="3"/>
        <v>120.83333333333333</v>
      </c>
      <c r="D87" s="118">
        <v>6</v>
      </c>
      <c r="E87" s="118">
        <v>12</v>
      </c>
      <c r="F87" s="119">
        <v>53.81</v>
      </c>
      <c r="G87" s="120">
        <v>445.31</v>
      </c>
      <c r="H87" s="121">
        <f>G87*B87/1000</f>
        <v>645.6995</v>
      </c>
    </row>
    <row r="88" spans="1:8" ht="74.25" customHeight="1" thickBot="1">
      <c r="A88" s="131" t="s">
        <v>120</v>
      </c>
      <c r="B88" s="117">
        <v>1450</v>
      </c>
      <c r="C88" s="134">
        <f t="shared" si="3"/>
        <v>120.83333333333333</v>
      </c>
      <c r="D88" s="118">
        <v>6</v>
      </c>
      <c r="E88" s="118">
        <v>12</v>
      </c>
      <c r="F88" s="120">
        <v>62.03</v>
      </c>
      <c r="G88" s="120">
        <v>513.36</v>
      </c>
      <c r="H88" s="121">
        <f aca="true" t="shared" si="4" ref="H88:H97">G88*B88/1000</f>
        <v>744.372</v>
      </c>
    </row>
    <row r="89" spans="1:8" ht="74.25" customHeight="1" thickBot="1">
      <c r="A89" s="131" t="s">
        <v>121</v>
      </c>
      <c r="B89" s="117">
        <v>1450</v>
      </c>
      <c r="C89" s="134">
        <f t="shared" si="3"/>
        <v>120.83333333333333</v>
      </c>
      <c r="D89" s="118">
        <v>6</v>
      </c>
      <c r="E89" s="118">
        <v>12</v>
      </c>
      <c r="F89" s="120">
        <v>65.8</v>
      </c>
      <c r="G89" s="120">
        <v>544.59</v>
      </c>
      <c r="H89" s="121">
        <f t="shared" si="4"/>
        <v>789.6555</v>
      </c>
    </row>
    <row r="90" spans="1:8" ht="74.25" customHeight="1" thickBot="1">
      <c r="A90" s="131" t="s">
        <v>119</v>
      </c>
      <c r="B90" s="117">
        <v>2000</v>
      </c>
      <c r="C90" s="134">
        <f t="shared" si="3"/>
        <v>142.85714285714286</v>
      </c>
      <c r="D90" s="118">
        <v>6</v>
      </c>
      <c r="E90" s="118">
        <v>14</v>
      </c>
      <c r="F90" s="120">
        <v>67.47</v>
      </c>
      <c r="G90" s="120">
        <v>472.32</v>
      </c>
      <c r="H90" s="121">
        <f t="shared" si="4"/>
        <v>944.64</v>
      </c>
    </row>
    <row r="91" spans="1:8" ht="74.25" customHeight="1" thickBot="1">
      <c r="A91" s="132" t="s">
        <v>122</v>
      </c>
      <c r="B91" s="122">
        <v>2000</v>
      </c>
      <c r="C91" s="135">
        <f t="shared" si="3"/>
        <v>142.85714285714286</v>
      </c>
      <c r="D91" s="123">
        <v>6</v>
      </c>
      <c r="E91" s="123">
        <v>14</v>
      </c>
      <c r="F91" s="124">
        <v>67.47</v>
      </c>
      <c r="G91" s="124">
        <v>472.32</v>
      </c>
      <c r="H91" s="125">
        <f t="shared" si="4"/>
        <v>944.64</v>
      </c>
    </row>
    <row r="92" spans="1:8" ht="74.25" customHeight="1" thickBot="1">
      <c r="A92" s="131" t="s">
        <v>123</v>
      </c>
      <c r="B92" s="117">
        <v>2500</v>
      </c>
      <c r="C92" s="134">
        <f t="shared" si="3"/>
        <v>208.33333333333334</v>
      </c>
      <c r="D92" s="118">
        <v>4</v>
      </c>
      <c r="E92" s="118">
        <v>12</v>
      </c>
      <c r="F92" s="120">
        <v>58.38</v>
      </c>
      <c r="G92" s="120">
        <v>280.23</v>
      </c>
      <c r="H92" s="121">
        <f t="shared" si="4"/>
        <v>700.575</v>
      </c>
    </row>
    <row r="93" spans="1:8" ht="74.25" customHeight="1" thickBot="1">
      <c r="A93" s="132" t="s">
        <v>118</v>
      </c>
      <c r="B93" s="122">
        <v>2000</v>
      </c>
      <c r="C93" s="135">
        <f t="shared" si="3"/>
        <v>166.66666666666666</v>
      </c>
      <c r="D93" s="123">
        <v>4</v>
      </c>
      <c r="E93" s="123">
        <v>12</v>
      </c>
      <c r="F93" s="124">
        <v>59.78</v>
      </c>
      <c r="G93" s="124">
        <v>358.7</v>
      </c>
      <c r="H93" s="125">
        <f t="shared" si="4"/>
        <v>717.4</v>
      </c>
    </row>
    <row r="94" spans="1:8" ht="74.25" customHeight="1" thickBot="1">
      <c r="A94" s="131" t="s">
        <v>117</v>
      </c>
      <c r="B94" s="117">
        <v>2000</v>
      </c>
      <c r="C94" s="134">
        <f t="shared" si="3"/>
        <v>166.66666666666666</v>
      </c>
      <c r="D94" s="118">
        <v>4</v>
      </c>
      <c r="E94" s="118">
        <v>12</v>
      </c>
      <c r="F94" s="120">
        <v>59.78</v>
      </c>
      <c r="G94" s="120">
        <v>358.7</v>
      </c>
      <c r="H94" s="121">
        <f t="shared" si="4"/>
        <v>717.4</v>
      </c>
    </row>
    <row r="95" spans="1:8" ht="74.25" customHeight="1" thickBot="1">
      <c r="A95" s="132" t="s">
        <v>125</v>
      </c>
      <c r="B95" s="122">
        <v>1000</v>
      </c>
      <c r="C95" s="135">
        <f t="shared" si="3"/>
        <v>83.33333333333333</v>
      </c>
      <c r="D95" s="123">
        <v>4</v>
      </c>
      <c r="E95" s="123">
        <v>12</v>
      </c>
      <c r="F95" s="124">
        <v>64.44</v>
      </c>
      <c r="G95" s="124">
        <v>773.25</v>
      </c>
      <c r="H95" s="125">
        <f t="shared" si="4"/>
        <v>773.25</v>
      </c>
    </row>
    <row r="96" spans="1:8" ht="74.25" customHeight="1" thickBot="1">
      <c r="A96" s="131" t="s">
        <v>124</v>
      </c>
      <c r="B96" s="117">
        <v>950</v>
      </c>
      <c r="C96" s="134">
        <f t="shared" si="3"/>
        <v>79.16666666666667</v>
      </c>
      <c r="D96" s="118">
        <v>3</v>
      </c>
      <c r="E96" s="118">
        <v>12</v>
      </c>
      <c r="F96" s="120">
        <v>42.85</v>
      </c>
      <c r="G96" s="120">
        <v>541.24</v>
      </c>
      <c r="H96" s="121">
        <f t="shared" si="4"/>
        <v>514.178</v>
      </c>
    </row>
    <row r="97" spans="1:8" ht="74.25" customHeight="1" thickBot="1">
      <c r="A97" s="133" t="s">
        <v>116</v>
      </c>
      <c r="B97" s="126">
        <v>1250</v>
      </c>
      <c r="C97" s="136">
        <f t="shared" si="3"/>
        <v>104.16666666666667</v>
      </c>
      <c r="D97" s="127">
        <v>4</v>
      </c>
      <c r="E97" s="127">
        <v>12</v>
      </c>
      <c r="F97" s="128">
        <v>68.16</v>
      </c>
      <c r="G97" s="128">
        <v>654.36</v>
      </c>
      <c r="H97" s="129">
        <f t="shared" si="4"/>
        <v>817.95</v>
      </c>
    </row>
    <row r="98" spans="2:7" ht="12.75">
      <c r="B98" s="100"/>
      <c r="C98" s="100"/>
      <c r="D98" s="100"/>
      <c r="E98" s="100"/>
      <c r="F98" s="100"/>
      <c r="G98" s="100"/>
    </row>
    <row r="99" ht="15">
      <c r="A99" s="94" t="s">
        <v>112</v>
      </c>
    </row>
    <row r="100" spans="1:3" ht="14.25">
      <c r="A100" s="165" t="s">
        <v>114</v>
      </c>
      <c r="B100" s="166"/>
      <c r="C100" s="166"/>
    </row>
    <row r="101" spans="1:3" ht="14.25">
      <c r="A101" s="110" t="s">
        <v>113</v>
      </c>
      <c r="B101" s="111"/>
      <c r="C101" s="111"/>
    </row>
    <row r="102" spans="1:2" ht="15">
      <c r="A102" s="96" t="s">
        <v>89</v>
      </c>
      <c r="B102" s="97"/>
    </row>
    <row r="103" spans="1:3" ht="15">
      <c r="A103" s="94"/>
      <c r="B103" s="95"/>
      <c r="C103" s="3"/>
    </row>
    <row r="105" spans="1:2" ht="15.75">
      <c r="A105" s="64" t="s">
        <v>97</v>
      </c>
      <c r="B105" s="63"/>
    </row>
    <row r="106" spans="1:5" ht="12.75">
      <c r="A106" s="101"/>
      <c r="B106" s="102"/>
      <c r="C106" s="103"/>
      <c r="D106" s="102"/>
      <c r="E106" s="102"/>
    </row>
    <row r="107" ht="12.75">
      <c r="A107" s="102"/>
    </row>
  </sheetData>
  <sheetProtection/>
  <mergeCells count="31">
    <mergeCell ref="B15:B16"/>
    <mergeCell ref="C15:C16"/>
    <mergeCell ref="D15:D16"/>
    <mergeCell ref="E15:E16"/>
    <mergeCell ref="A2:E2"/>
    <mergeCell ref="A100:C100"/>
    <mergeCell ref="B4:E4"/>
    <mergeCell ref="B5:E5"/>
    <mergeCell ref="B6:E6"/>
    <mergeCell ref="B7:E7"/>
    <mergeCell ref="B8:E8"/>
    <mergeCell ref="B9:E9"/>
    <mergeCell ref="B10:E10"/>
    <mergeCell ref="A61:A62"/>
    <mergeCell ref="A15:A16"/>
    <mergeCell ref="B39:B40"/>
    <mergeCell ref="C39:C40"/>
    <mergeCell ref="D39:D40"/>
    <mergeCell ref="E39:E40"/>
    <mergeCell ref="A46:A47"/>
    <mergeCell ref="A83:B83"/>
    <mergeCell ref="B46:B47"/>
    <mergeCell ref="C46:C47"/>
    <mergeCell ref="D46:D47"/>
    <mergeCell ref="E46:E47"/>
    <mergeCell ref="A1:E1"/>
    <mergeCell ref="B61:B62"/>
    <mergeCell ref="C61:C62"/>
    <mergeCell ref="D61:D62"/>
    <mergeCell ref="E61:E62"/>
    <mergeCell ref="A39:A40"/>
  </mergeCells>
  <hyperlinks>
    <hyperlink ref="B9" r:id="rId1" display="http://www.ice-cream.spb.ru"/>
  </hyperlinks>
  <printOptions/>
  <pageMargins left="0.1968503937007874" right="0.15748031496062992" top="0.33" bottom="0.7480314960629921" header="0.31496062992125984" footer="0.31496062992125984"/>
  <pageSetup fitToHeight="2" fitToWidth="1" horizontalDpi="600" verticalDpi="600" orientation="portrait" paperSize="9" scale="72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8"/>
  <sheetViews>
    <sheetView workbookViewId="0" topLeftCell="A4">
      <selection activeCell="J21" sqref="J21"/>
    </sheetView>
  </sheetViews>
  <sheetFormatPr defaultColWidth="9.00390625" defaultRowHeight="12.75"/>
  <cols>
    <col min="1" max="1" width="3.00390625" style="0" customWidth="1"/>
    <col min="2" max="2" width="60.75390625" style="0" customWidth="1"/>
    <col min="3" max="3" width="9.75390625" style="5" customWidth="1"/>
    <col min="4" max="4" width="10.00390625" style="5" customWidth="1"/>
    <col min="5" max="5" width="10.375" style="5" customWidth="1"/>
    <col min="6" max="6" width="9.75390625" style="5" customWidth="1"/>
    <col min="9" max="9" width="9.125" style="108" customWidth="1"/>
  </cols>
  <sheetData>
    <row r="1" spans="1:6" ht="100.5" customHeight="1">
      <c r="A1" s="176"/>
      <c r="B1" s="177"/>
      <c r="C1" s="178"/>
      <c r="D1" s="178"/>
      <c r="E1" s="178"/>
      <c r="F1" s="178"/>
    </row>
    <row r="2" spans="1:9" ht="25.5" customHeight="1">
      <c r="A2" s="176"/>
      <c r="B2" s="2" t="s">
        <v>0</v>
      </c>
      <c r="C2" s="4"/>
      <c r="D2" s="4"/>
      <c r="I2" s="109" t="s">
        <v>0</v>
      </c>
    </row>
    <row r="3" spans="1:4" ht="13.5" thickBot="1">
      <c r="A3" s="176"/>
      <c r="B3" s="93" t="s">
        <v>96</v>
      </c>
      <c r="C3" s="23"/>
      <c r="D3" s="3"/>
    </row>
    <row r="4" spans="1:6" ht="13.5" thickBot="1">
      <c r="A4" s="46"/>
      <c r="B4" s="3"/>
      <c r="C4" s="179" t="s">
        <v>47</v>
      </c>
      <c r="D4" s="180"/>
      <c r="E4" s="180"/>
      <c r="F4" s="181"/>
    </row>
    <row r="5" spans="2:6" ht="12.75">
      <c r="B5" s="171" t="s">
        <v>98</v>
      </c>
      <c r="C5" s="144" t="s">
        <v>8</v>
      </c>
      <c r="D5" s="144" t="s">
        <v>100</v>
      </c>
      <c r="E5" s="147" t="s">
        <v>49</v>
      </c>
      <c r="F5" s="149" t="s">
        <v>50</v>
      </c>
    </row>
    <row r="6" spans="2:6" ht="13.5" thickBot="1">
      <c r="B6" s="172"/>
      <c r="C6" s="145"/>
      <c r="D6" s="160"/>
      <c r="E6" s="160"/>
      <c r="F6" s="161"/>
    </row>
    <row r="7" spans="2:6" ht="12.75">
      <c r="B7" s="65" t="s">
        <v>164</v>
      </c>
      <c r="C7" s="24">
        <v>0.2</v>
      </c>
      <c r="D7" s="25" t="s">
        <v>26</v>
      </c>
      <c r="E7" s="43">
        <v>270</v>
      </c>
      <c r="F7" s="43">
        <f>E7/1.3</f>
        <v>207.69230769230768</v>
      </c>
    </row>
    <row r="8" spans="2:6" ht="12.75">
      <c r="B8" s="37" t="s">
        <v>126</v>
      </c>
      <c r="C8" s="26">
        <v>0.2</v>
      </c>
      <c r="D8" s="27" t="s">
        <v>27</v>
      </c>
      <c r="E8" s="44">
        <v>270</v>
      </c>
      <c r="F8" s="44">
        <f aca="true" t="shared" si="0" ref="F8:F36">E8/1.3</f>
        <v>207.69230769230768</v>
      </c>
    </row>
    <row r="9" spans="2:6" ht="12.75">
      <c r="B9" s="89" t="s">
        <v>127</v>
      </c>
      <c r="C9" s="90">
        <v>0.12</v>
      </c>
      <c r="D9" s="91" t="s">
        <v>27</v>
      </c>
      <c r="E9" s="92">
        <v>230</v>
      </c>
      <c r="F9" s="92">
        <f t="shared" si="0"/>
        <v>176.9230769230769</v>
      </c>
    </row>
    <row r="10" spans="2:6" ht="12.75">
      <c r="B10" s="37" t="s">
        <v>128</v>
      </c>
      <c r="C10" s="26">
        <v>0.15</v>
      </c>
      <c r="D10" s="27" t="s">
        <v>26</v>
      </c>
      <c r="E10" s="44">
        <v>360</v>
      </c>
      <c r="F10" s="44">
        <f t="shared" si="0"/>
        <v>276.9230769230769</v>
      </c>
    </row>
    <row r="11" spans="2:6" ht="12.75">
      <c r="B11" s="37" t="s">
        <v>129</v>
      </c>
      <c r="C11" s="26">
        <v>0.2</v>
      </c>
      <c r="D11" s="27" t="s">
        <v>27</v>
      </c>
      <c r="E11" s="44">
        <v>300</v>
      </c>
      <c r="F11" s="44">
        <f t="shared" si="0"/>
        <v>230.76923076923077</v>
      </c>
    </row>
    <row r="12" spans="2:6" ht="12.75">
      <c r="B12" s="37" t="s">
        <v>130</v>
      </c>
      <c r="C12" s="26">
        <v>0.2</v>
      </c>
      <c r="D12" s="27" t="s">
        <v>27</v>
      </c>
      <c r="E12" s="44">
        <v>300</v>
      </c>
      <c r="F12" s="44">
        <f t="shared" si="0"/>
        <v>230.76923076923077</v>
      </c>
    </row>
    <row r="13" spans="2:6" ht="12.75">
      <c r="B13" s="37" t="s">
        <v>131</v>
      </c>
      <c r="C13" s="26">
        <v>0.18</v>
      </c>
      <c r="D13" s="27" t="s">
        <v>27</v>
      </c>
      <c r="E13" s="44">
        <v>300</v>
      </c>
      <c r="F13" s="44">
        <f t="shared" si="0"/>
        <v>230.76923076923077</v>
      </c>
    </row>
    <row r="14" spans="2:6" ht="12.75">
      <c r="B14" s="37" t="s">
        <v>132</v>
      </c>
      <c r="C14" s="26">
        <v>0.2</v>
      </c>
      <c r="D14" s="27" t="s">
        <v>27</v>
      </c>
      <c r="E14" s="44">
        <v>300</v>
      </c>
      <c r="F14" s="44">
        <f t="shared" si="0"/>
        <v>230.76923076923077</v>
      </c>
    </row>
    <row r="15" spans="2:6" ht="12.75">
      <c r="B15" s="37" t="s">
        <v>133</v>
      </c>
      <c r="C15" s="26">
        <v>0.2</v>
      </c>
      <c r="D15" s="27" t="s">
        <v>27</v>
      </c>
      <c r="E15" s="44">
        <v>300</v>
      </c>
      <c r="F15" s="44">
        <f t="shared" si="0"/>
        <v>230.76923076923077</v>
      </c>
    </row>
    <row r="16" spans="2:6" ht="12.75">
      <c r="B16" s="37" t="s">
        <v>134</v>
      </c>
      <c r="C16" s="26">
        <v>0.12</v>
      </c>
      <c r="D16" s="27" t="s">
        <v>27</v>
      </c>
      <c r="E16" s="44">
        <v>360</v>
      </c>
      <c r="F16" s="44">
        <f t="shared" si="0"/>
        <v>276.9230769230769</v>
      </c>
    </row>
    <row r="17" spans="2:6" ht="12.75">
      <c r="B17" s="37" t="s">
        <v>135</v>
      </c>
      <c r="C17" s="26">
        <v>0.2</v>
      </c>
      <c r="D17" s="27" t="s">
        <v>27</v>
      </c>
      <c r="E17" s="44">
        <v>360</v>
      </c>
      <c r="F17" s="44">
        <f t="shared" si="0"/>
        <v>276.9230769230769</v>
      </c>
    </row>
    <row r="18" spans="2:6" ht="12.75">
      <c r="B18" s="37" t="s">
        <v>136</v>
      </c>
      <c r="C18" s="26">
        <v>0.12</v>
      </c>
      <c r="D18" s="27" t="s">
        <v>27</v>
      </c>
      <c r="E18" s="44">
        <v>360</v>
      </c>
      <c r="F18" s="44">
        <f t="shared" si="0"/>
        <v>276.9230769230769</v>
      </c>
    </row>
    <row r="19" spans="2:6" ht="12.75">
      <c r="B19" s="37" t="s">
        <v>102</v>
      </c>
      <c r="C19" s="26">
        <v>0.2</v>
      </c>
      <c r="D19" s="27" t="s">
        <v>26</v>
      </c>
      <c r="E19" s="44">
        <v>360</v>
      </c>
      <c r="F19" s="44">
        <f>E19/1.3</f>
        <v>276.9230769230769</v>
      </c>
    </row>
    <row r="20" spans="2:6" ht="12.75">
      <c r="B20" s="37" t="s">
        <v>137</v>
      </c>
      <c r="C20" s="26">
        <v>0.2</v>
      </c>
      <c r="D20" s="27" t="s">
        <v>27</v>
      </c>
      <c r="E20" s="44">
        <v>360</v>
      </c>
      <c r="F20" s="44">
        <v>277</v>
      </c>
    </row>
    <row r="21" spans="2:6" ht="12.75">
      <c r="B21" s="37" t="s">
        <v>138</v>
      </c>
      <c r="C21" s="26">
        <v>0.12</v>
      </c>
      <c r="D21" s="27" t="s">
        <v>27</v>
      </c>
      <c r="E21" s="44">
        <v>450</v>
      </c>
      <c r="F21" s="44">
        <f>E21/1.3</f>
        <v>346.15384615384613</v>
      </c>
    </row>
    <row r="22" spans="2:6" ht="12.75">
      <c r="B22" s="37" t="s">
        <v>139</v>
      </c>
      <c r="C22" s="26">
        <v>0.2</v>
      </c>
      <c r="D22" s="27" t="s">
        <v>41</v>
      </c>
      <c r="E22" s="44">
        <v>450</v>
      </c>
      <c r="F22" s="44">
        <f t="shared" si="0"/>
        <v>346.15384615384613</v>
      </c>
    </row>
    <row r="23" spans="2:6" ht="12.75">
      <c r="B23" s="37" t="s">
        <v>140</v>
      </c>
      <c r="C23" s="26">
        <v>0.2</v>
      </c>
      <c r="D23" s="27" t="s">
        <v>27</v>
      </c>
      <c r="E23" s="44">
        <v>450</v>
      </c>
      <c r="F23" s="44">
        <f t="shared" si="0"/>
        <v>346.15384615384613</v>
      </c>
    </row>
    <row r="24" spans="2:6" ht="12.75">
      <c r="B24" s="37" t="s">
        <v>141</v>
      </c>
      <c r="C24" s="26">
        <v>0.2</v>
      </c>
      <c r="D24" s="27" t="s">
        <v>27</v>
      </c>
      <c r="E24" s="44">
        <v>450</v>
      </c>
      <c r="F24" s="44">
        <f t="shared" si="0"/>
        <v>346.15384615384613</v>
      </c>
    </row>
    <row r="25" spans="2:6" ht="12.75">
      <c r="B25" s="37" t="s">
        <v>142</v>
      </c>
      <c r="C25" s="26">
        <v>0.2</v>
      </c>
      <c r="D25" s="27" t="s">
        <v>27</v>
      </c>
      <c r="E25" s="44">
        <v>450</v>
      </c>
      <c r="F25" s="44">
        <f t="shared" si="0"/>
        <v>346.15384615384613</v>
      </c>
    </row>
    <row r="26" spans="2:6" ht="12.75">
      <c r="B26" s="37" t="s">
        <v>143</v>
      </c>
      <c r="C26" s="26">
        <v>0.12</v>
      </c>
      <c r="D26" s="27" t="s">
        <v>27</v>
      </c>
      <c r="E26" s="44">
        <v>450</v>
      </c>
      <c r="F26" s="44">
        <f t="shared" si="0"/>
        <v>346.15384615384613</v>
      </c>
    </row>
    <row r="27" spans="2:6" ht="12.75">
      <c r="B27" s="37" t="s">
        <v>144</v>
      </c>
      <c r="C27" s="26">
        <v>0.2</v>
      </c>
      <c r="D27" s="27" t="s">
        <v>27</v>
      </c>
      <c r="E27" s="44">
        <v>450</v>
      </c>
      <c r="F27" s="44">
        <f t="shared" si="0"/>
        <v>346.15384615384613</v>
      </c>
    </row>
    <row r="28" spans="2:6" ht="12.75">
      <c r="B28" s="37" t="s">
        <v>145</v>
      </c>
      <c r="C28" s="26">
        <v>0.2</v>
      </c>
      <c r="D28" s="27" t="s">
        <v>27</v>
      </c>
      <c r="E28" s="44">
        <v>580</v>
      </c>
      <c r="F28" s="44">
        <f t="shared" si="0"/>
        <v>446.15384615384613</v>
      </c>
    </row>
    <row r="29" spans="2:6" ht="13.5" thickBot="1">
      <c r="B29" s="66" t="s">
        <v>146</v>
      </c>
      <c r="C29" s="28">
        <v>0.2</v>
      </c>
      <c r="D29" s="29" t="s">
        <v>27</v>
      </c>
      <c r="E29" s="45">
        <v>580</v>
      </c>
      <c r="F29" s="45">
        <f t="shared" si="0"/>
        <v>446.15384615384613</v>
      </c>
    </row>
    <row r="30" spans="2:6" ht="12.75">
      <c r="B30" s="158" t="s">
        <v>86</v>
      </c>
      <c r="C30" s="144" t="s">
        <v>8</v>
      </c>
      <c r="D30" s="144" t="s">
        <v>101</v>
      </c>
      <c r="E30" s="147" t="s">
        <v>49</v>
      </c>
      <c r="F30" s="149" t="s">
        <v>50</v>
      </c>
    </row>
    <row r="31" spans="2:6" ht="13.5" thickBot="1">
      <c r="B31" s="159"/>
      <c r="C31" s="174"/>
      <c r="D31" s="175"/>
      <c r="E31" s="160"/>
      <c r="F31" s="161"/>
    </row>
    <row r="32" spans="2:6" ht="12.75">
      <c r="B32" s="65" t="s">
        <v>147</v>
      </c>
      <c r="C32" s="24">
        <v>0.2</v>
      </c>
      <c r="D32" s="25" t="s">
        <v>27</v>
      </c>
      <c r="E32" s="140">
        <v>360</v>
      </c>
      <c r="F32" s="43">
        <f>E32/1.3</f>
        <v>276.9230769230769</v>
      </c>
    </row>
    <row r="33" spans="2:6" ht="12.75">
      <c r="B33" s="98" t="s">
        <v>148</v>
      </c>
      <c r="C33" s="26">
        <v>0.2</v>
      </c>
      <c r="D33" s="27" t="s">
        <v>27</v>
      </c>
      <c r="E33" s="141">
        <v>450</v>
      </c>
      <c r="F33" s="44">
        <f>E33/1.3</f>
        <v>346.15384615384613</v>
      </c>
    </row>
    <row r="34" spans="2:6" ht="12.75">
      <c r="B34" s="37" t="s">
        <v>40</v>
      </c>
      <c r="C34" s="26">
        <v>0.19</v>
      </c>
      <c r="D34" s="27" t="s">
        <v>27</v>
      </c>
      <c r="E34" s="141">
        <v>360</v>
      </c>
      <c r="F34" s="44">
        <f t="shared" si="0"/>
        <v>276.9230769230769</v>
      </c>
    </row>
    <row r="35" spans="2:6" ht="12.75">
      <c r="B35" s="37" t="s">
        <v>149</v>
      </c>
      <c r="C35" s="26">
        <v>0.19</v>
      </c>
      <c r="D35" s="27" t="s">
        <v>27</v>
      </c>
      <c r="E35" s="141">
        <v>360</v>
      </c>
      <c r="F35" s="44">
        <f t="shared" si="0"/>
        <v>276.9230769230769</v>
      </c>
    </row>
    <row r="36" spans="2:6" ht="13.5" thickBot="1">
      <c r="B36" s="66" t="s">
        <v>150</v>
      </c>
      <c r="C36" s="28">
        <v>0.19</v>
      </c>
      <c r="D36" s="29" t="s">
        <v>27</v>
      </c>
      <c r="E36" s="142">
        <v>450</v>
      </c>
      <c r="F36" s="45">
        <f t="shared" si="0"/>
        <v>346.15384615384613</v>
      </c>
    </row>
    <row r="37" spans="2:6" ht="12.75">
      <c r="B37" s="162" t="s">
        <v>1</v>
      </c>
      <c r="C37" s="174" t="s">
        <v>8</v>
      </c>
      <c r="D37" s="174" t="s">
        <v>14</v>
      </c>
      <c r="E37" s="182" t="s">
        <v>49</v>
      </c>
      <c r="F37" s="183" t="s">
        <v>50</v>
      </c>
    </row>
    <row r="38" spans="2:6" ht="13.5" thickBot="1">
      <c r="B38" s="163"/>
      <c r="C38" s="145"/>
      <c r="D38" s="146"/>
      <c r="E38" s="148"/>
      <c r="F38" s="150"/>
    </row>
    <row r="39" spans="2:6" ht="12.75">
      <c r="B39" s="77" t="s">
        <v>151</v>
      </c>
      <c r="C39" s="81">
        <v>0</v>
      </c>
      <c r="D39" s="84" t="s">
        <v>28</v>
      </c>
      <c r="E39" s="43">
        <v>500</v>
      </c>
      <c r="F39" s="74">
        <f>E39/1.625</f>
        <v>307.6923076923077</v>
      </c>
    </row>
    <row r="40" spans="2:6" ht="12.75">
      <c r="B40" s="78" t="s">
        <v>152</v>
      </c>
      <c r="C40" s="82">
        <v>0</v>
      </c>
      <c r="D40" s="80" t="s">
        <v>28</v>
      </c>
      <c r="E40" s="44">
        <v>450</v>
      </c>
      <c r="F40" s="75">
        <f aca="true" t="shared" si="1" ref="F40:F51">E40/1.625</f>
        <v>276.9230769230769</v>
      </c>
    </row>
    <row r="41" spans="2:6" ht="12.75">
      <c r="B41" s="78" t="s">
        <v>153</v>
      </c>
      <c r="C41" s="82">
        <v>0</v>
      </c>
      <c r="D41" s="80" t="s">
        <v>28</v>
      </c>
      <c r="E41" s="85">
        <v>450</v>
      </c>
      <c r="F41" s="75">
        <f t="shared" si="1"/>
        <v>276.9230769230769</v>
      </c>
    </row>
    <row r="42" spans="2:6" ht="12.75">
      <c r="B42" s="79" t="s">
        <v>154</v>
      </c>
      <c r="C42" s="83">
        <v>0</v>
      </c>
      <c r="D42" s="80" t="s">
        <v>28</v>
      </c>
      <c r="E42" s="44">
        <v>500</v>
      </c>
      <c r="F42" s="75">
        <f t="shared" si="1"/>
        <v>307.6923076923077</v>
      </c>
    </row>
    <row r="43" spans="2:6" ht="12.75">
      <c r="B43" s="78" t="s">
        <v>155</v>
      </c>
      <c r="C43" s="82">
        <v>0</v>
      </c>
      <c r="D43" s="80" t="s">
        <v>28</v>
      </c>
      <c r="E43" s="44">
        <v>500</v>
      </c>
      <c r="F43" s="75">
        <f t="shared" si="1"/>
        <v>307.6923076923077</v>
      </c>
    </row>
    <row r="44" spans="2:6" ht="12.75">
      <c r="B44" s="78" t="s">
        <v>156</v>
      </c>
      <c r="C44" s="82">
        <v>0</v>
      </c>
      <c r="D44" s="80" t="s">
        <v>28</v>
      </c>
      <c r="E44" s="44">
        <v>500</v>
      </c>
      <c r="F44" s="75">
        <f t="shared" si="1"/>
        <v>307.6923076923077</v>
      </c>
    </row>
    <row r="45" spans="2:6" ht="12.75">
      <c r="B45" s="78" t="s">
        <v>157</v>
      </c>
      <c r="C45" s="82">
        <v>0</v>
      </c>
      <c r="D45" s="80" t="s">
        <v>28</v>
      </c>
      <c r="E45" s="44">
        <v>500</v>
      </c>
      <c r="F45" s="75">
        <f t="shared" si="1"/>
        <v>307.6923076923077</v>
      </c>
    </row>
    <row r="46" spans="2:6" ht="12.75">
      <c r="B46" s="78" t="s">
        <v>158</v>
      </c>
      <c r="C46" s="82">
        <v>0</v>
      </c>
      <c r="D46" s="80" t="s">
        <v>28</v>
      </c>
      <c r="E46" s="44">
        <v>500</v>
      </c>
      <c r="F46" s="75">
        <f t="shared" si="1"/>
        <v>307.6923076923077</v>
      </c>
    </row>
    <row r="47" spans="2:6" ht="12.75">
      <c r="B47" s="78" t="s">
        <v>159</v>
      </c>
      <c r="C47" s="82">
        <v>0</v>
      </c>
      <c r="D47" s="80" t="s">
        <v>28</v>
      </c>
      <c r="E47" s="44">
        <v>500</v>
      </c>
      <c r="F47" s="75">
        <f t="shared" si="1"/>
        <v>307.6923076923077</v>
      </c>
    </row>
    <row r="48" spans="2:6" ht="12.75">
      <c r="B48" s="78" t="s">
        <v>160</v>
      </c>
      <c r="C48" s="82">
        <v>0</v>
      </c>
      <c r="D48" s="80" t="s">
        <v>33</v>
      </c>
      <c r="E48" s="44">
        <v>900</v>
      </c>
      <c r="F48" s="75">
        <f t="shared" si="1"/>
        <v>553.8461538461538</v>
      </c>
    </row>
    <row r="49" spans="2:6" ht="12.75">
      <c r="B49" s="79" t="s">
        <v>161</v>
      </c>
      <c r="C49" s="83">
        <v>0</v>
      </c>
      <c r="D49" s="80" t="s">
        <v>28</v>
      </c>
      <c r="E49" s="44">
        <v>700</v>
      </c>
      <c r="F49" s="75">
        <f t="shared" si="1"/>
        <v>430.7692307692308</v>
      </c>
    </row>
    <row r="50" spans="2:6" ht="12.75">
      <c r="B50" s="79" t="s">
        <v>162</v>
      </c>
      <c r="C50" s="83">
        <v>0</v>
      </c>
      <c r="D50" s="80" t="s">
        <v>29</v>
      </c>
      <c r="E50" s="44">
        <v>500</v>
      </c>
      <c r="F50" s="75">
        <f t="shared" si="1"/>
        <v>307.6923076923077</v>
      </c>
    </row>
    <row r="51" spans="2:6" ht="13.5" thickBot="1">
      <c r="B51" s="137" t="s">
        <v>163</v>
      </c>
      <c r="C51" s="138">
        <v>0</v>
      </c>
      <c r="D51" s="139" t="s">
        <v>28</v>
      </c>
      <c r="E51" s="45">
        <v>550</v>
      </c>
      <c r="F51" s="76">
        <f t="shared" si="1"/>
        <v>338.46153846153845</v>
      </c>
    </row>
    <row r="52" spans="1:6" ht="12.75">
      <c r="A52" s="184"/>
      <c r="B52" s="169" t="s">
        <v>25</v>
      </c>
      <c r="C52" s="144" t="s">
        <v>110</v>
      </c>
      <c r="D52" s="154" t="s">
        <v>30</v>
      </c>
      <c r="E52" s="149" t="s">
        <v>49</v>
      </c>
      <c r="F52" s="157"/>
    </row>
    <row r="53" spans="1:6" ht="13.5" thickBot="1">
      <c r="A53" s="184"/>
      <c r="B53" s="170"/>
      <c r="C53" s="153"/>
      <c r="D53" s="155"/>
      <c r="E53" s="156"/>
      <c r="F53" s="157"/>
    </row>
    <row r="54" spans="1:6" ht="13.5" thickBot="1">
      <c r="A54" s="185"/>
      <c r="B54" s="34" t="s">
        <v>31</v>
      </c>
      <c r="C54" s="35" t="s">
        <v>11</v>
      </c>
      <c r="D54" s="49" t="s">
        <v>10</v>
      </c>
      <c r="E54" s="55" t="s">
        <v>103</v>
      </c>
      <c r="F54" s="54"/>
    </row>
    <row r="55" spans="2:6" ht="16.5" thickBot="1">
      <c r="B55" s="104" t="s">
        <v>7</v>
      </c>
      <c r="C55" s="105" t="s">
        <v>15</v>
      </c>
      <c r="D55" s="106" t="s">
        <v>17</v>
      </c>
      <c r="E55" s="107" t="s">
        <v>44</v>
      </c>
      <c r="F55" s="54"/>
    </row>
    <row r="56" spans="2:6" ht="12.75">
      <c r="B56" s="32" t="s">
        <v>91</v>
      </c>
      <c r="C56" s="30" t="s">
        <v>16</v>
      </c>
      <c r="D56" s="86" t="s">
        <v>77</v>
      </c>
      <c r="E56" s="56">
        <v>500</v>
      </c>
      <c r="F56" s="54"/>
    </row>
    <row r="57" spans="2:6" ht="12.75">
      <c r="B57" s="32" t="s">
        <v>90</v>
      </c>
      <c r="C57" s="88" t="s">
        <v>16</v>
      </c>
      <c r="D57" s="9" t="s">
        <v>79</v>
      </c>
      <c r="E57" s="69">
        <v>550</v>
      </c>
      <c r="F57" s="54"/>
    </row>
    <row r="58" spans="2:6" ht="13.5" thickBot="1">
      <c r="B58" s="33" t="s">
        <v>92</v>
      </c>
      <c r="C58" s="31" t="s">
        <v>16</v>
      </c>
      <c r="D58" s="87" t="s">
        <v>99</v>
      </c>
      <c r="E58" s="57">
        <v>1000</v>
      </c>
      <c r="F58" s="54"/>
    </row>
    <row r="59" spans="2:4" ht="12.75">
      <c r="B59" s="8"/>
      <c r="C59" s="9"/>
      <c r="D59" s="9"/>
    </row>
    <row r="60" spans="2:4" ht="12.75">
      <c r="B60" s="3"/>
      <c r="C60" s="23"/>
      <c r="D60" s="3"/>
    </row>
    <row r="66" spans="2:3" ht="12.75">
      <c r="B66" s="99"/>
      <c r="C66" s="99"/>
    </row>
    <row r="67" spans="2:3" ht="12.75">
      <c r="B67" s="99"/>
      <c r="C67" s="99"/>
    </row>
    <row r="68" spans="2:3" ht="12.75">
      <c r="B68" s="99"/>
      <c r="C68" s="99"/>
    </row>
    <row r="69" spans="2:3" ht="12.75">
      <c r="B69" s="99"/>
      <c r="C69" s="99"/>
    </row>
    <row r="70" spans="3:6" ht="12.75">
      <c r="C70"/>
      <c r="D70"/>
      <c r="E70"/>
      <c r="F70"/>
    </row>
    <row r="71" spans="3:6" ht="12.75">
      <c r="C71"/>
      <c r="D71"/>
      <c r="E71"/>
      <c r="F71"/>
    </row>
    <row r="72" spans="2:3" ht="12.75">
      <c r="B72" s="99"/>
      <c r="C72" s="99"/>
    </row>
    <row r="73" spans="2:3" ht="12.75">
      <c r="B73" s="99"/>
      <c r="C73" s="99"/>
    </row>
    <row r="74" spans="2:3" ht="12.75">
      <c r="B74" s="164"/>
      <c r="C74" s="164"/>
    </row>
    <row r="75" ht="13.5" thickBot="1"/>
    <row r="76" spans="2:9" ht="34.5" thickBot="1">
      <c r="B76" s="112" t="s">
        <v>115</v>
      </c>
      <c r="C76" s="113" t="s">
        <v>105</v>
      </c>
      <c r="D76" s="114" t="s">
        <v>106</v>
      </c>
      <c r="E76" s="113" t="s">
        <v>107</v>
      </c>
      <c r="F76" s="113" t="s">
        <v>108</v>
      </c>
      <c r="G76" s="115" t="s">
        <v>109</v>
      </c>
      <c r="H76" s="115" t="s">
        <v>104</v>
      </c>
      <c r="I76" s="116" t="s">
        <v>111</v>
      </c>
    </row>
    <row r="77" spans="2:9" ht="69.75" customHeight="1" thickBot="1">
      <c r="B77" s="130" t="s">
        <v>165</v>
      </c>
      <c r="C77" s="117">
        <v>1470</v>
      </c>
      <c r="D77" s="134">
        <f aca="true" t="shared" si="2" ref="D77:D88">C77/F77</f>
        <v>122.5</v>
      </c>
      <c r="E77" s="118">
        <v>6</v>
      </c>
      <c r="F77" s="118">
        <v>12</v>
      </c>
      <c r="G77" s="119">
        <v>45</v>
      </c>
      <c r="H77" s="120">
        <v>367.35</v>
      </c>
      <c r="I77" s="121">
        <f>H77*C77/1000</f>
        <v>540.0045</v>
      </c>
    </row>
    <row r="78" spans="2:9" ht="69.75" customHeight="1" thickBot="1">
      <c r="B78" s="130" t="s">
        <v>166</v>
      </c>
      <c r="C78" s="117">
        <v>1450</v>
      </c>
      <c r="D78" s="134">
        <f t="shared" si="2"/>
        <v>120.83333333333333</v>
      </c>
      <c r="E78" s="118">
        <v>6</v>
      </c>
      <c r="F78" s="118">
        <v>12</v>
      </c>
      <c r="G78" s="119">
        <v>53.81</v>
      </c>
      <c r="H78" s="120">
        <v>445.31</v>
      </c>
      <c r="I78" s="121">
        <f>H78*C78/1000</f>
        <v>645.6995</v>
      </c>
    </row>
    <row r="79" spans="2:9" ht="69.75" customHeight="1" thickBot="1">
      <c r="B79" s="131" t="s">
        <v>120</v>
      </c>
      <c r="C79" s="117">
        <v>1450</v>
      </c>
      <c r="D79" s="134">
        <f t="shared" si="2"/>
        <v>120.83333333333333</v>
      </c>
      <c r="E79" s="118">
        <v>6</v>
      </c>
      <c r="F79" s="118">
        <v>12</v>
      </c>
      <c r="G79" s="120">
        <v>62.03</v>
      </c>
      <c r="H79" s="120">
        <v>513.36</v>
      </c>
      <c r="I79" s="121">
        <f aca="true" t="shared" si="3" ref="I79:I88">H79*C79/1000</f>
        <v>744.372</v>
      </c>
    </row>
    <row r="80" spans="2:9" ht="69.75" customHeight="1" thickBot="1">
      <c r="B80" s="131" t="s">
        <v>121</v>
      </c>
      <c r="C80" s="117">
        <v>1450</v>
      </c>
      <c r="D80" s="134">
        <f t="shared" si="2"/>
        <v>120.83333333333333</v>
      </c>
      <c r="E80" s="118">
        <v>6</v>
      </c>
      <c r="F80" s="118">
        <v>12</v>
      </c>
      <c r="G80" s="120">
        <v>65.8</v>
      </c>
      <c r="H80" s="120">
        <v>544.59</v>
      </c>
      <c r="I80" s="121">
        <f t="shared" si="3"/>
        <v>789.6555</v>
      </c>
    </row>
    <row r="81" spans="2:9" ht="69.75" customHeight="1" thickBot="1">
      <c r="B81" s="131" t="s">
        <v>119</v>
      </c>
      <c r="C81" s="117">
        <v>2000</v>
      </c>
      <c r="D81" s="134">
        <f t="shared" si="2"/>
        <v>142.85714285714286</v>
      </c>
      <c r="E81" s="118">
        <v>6</v>
      </c>
      <c r="F81" s="118">
        <v>14</v>
      </c>
      <c r="G81" s="120">
        <v>67.47</v>
      </c>
      <c r="H81" s="120">
        <v>472.32</v>
      </c>
      <c r="I81" s="121">
        <f t="shared" si="3"/>
        <v>944.64</v>
      </c>
    </row>
    <row r="82" spans="2:9" ht="69.75" customHeight="1" thickBot="1">
      <c r="B82" s="132" t="s">
        <v>122</v>
      </c>
      <c r="C82" s="122">
        <v>2000</v>
      </c>
      <c r="D82" s="135">
        <f t="shared" si="2"/>
        <v>142.85714285714286</v>
      </c>
      <c r="E82" s="123">
        <v>6</v>
      </c>
      <c r="F82" s="123">
        <v>14</v>
      </c>
      <c r="G82" s="124">
        <v>67.47</v>
      </c>
      <c r="H82" s="124">
        <v>472.32</v>
      </c>
      <c r="I82" s="125">
        <f t="shared" si="3"/>
        <v>944.64</v>
      </c>
    </row>
    <row r="83" spans="2:9" ht="69.75" customHeight="1" thickBot="1">
      <c r="B83" s="131" t="s">
        <v>123</v>
      </c>
      <c r="C83" s="117">
        <v>2500</v>
      </c>
      <c r="D83" s="134">
        <f t="shared" si="2"/>
        <v>208.33333333333334</v>
      </c>
      <c r="E83" s="118">
        <v>4</v>
      </c>
      <c r="F83" s="118">
        <v>12</v>
      </c>
      <c r="G83" s="120">
        <v>58.38</v>
      </c>
      <c r="H83" s="120">
        <v>280.23</v>
      </c>
      <c r="I83" s="121">
        <f t="shared" si="3"/>
        <v>700.575</v>
      </c>
    </row>
    <row r="84" spans="2:9" ht="69.75" customHeight="1" thickBot="1">
      <c r="B84" s="132" t="s">
        <v>118</v>
      </c>
      <c r="C84" s="122">
        <v>2000</v>
      </c>
      <c r="D84" s="135">
        <f t="shared" si="2"/>
        <v>166.66666666666666</v>
      </c>
      <c r="E84" s="123">
        <v>4</v>
      </c>
      <c r="F84" s="123">
        <v>12</v>
      </c>
      <c r="G84" s="124">
        <v>59.78</v>
      </c>
      <c r="H84" s="124">
        <v>358.7</v>
      </c>
      <c r="I84" s="125">
        <f t="shared" si="3"/>
        <v>717.4</v>
      </c>
    </row>
    <row r="85" spans="2:9" ht="69.75" customHeight="1" thickBot="1">
      <c r="B85" s="131" t="s">
        <v>117</v>
      </c>
      <c r="C85" s="117">
        <v>2000</v>
      </c>
      <c r="D85" s="134">
        <f t="shared" si="2"/>
        <v>166.66666666666666</v>
      </c>
      <c r="E85" s="118">
        <v>4</v>
      </c>
      <c r="F85" s="118">
        <v>12</v>
      </c>
      <c r="G85" s="120">
        <v>59.78</v>
      </c>
      <c r="H85" s="120">
        <v>358.7</v>
      </c>
      <c r="I85" s="121">
        <f t="shared" si="3"/>
        <v>717.4</v>
      </c>
    </row>
    <row r="86" spans="2:9" ht="69.75" customHeight="1" thickBot="1">
      <c r="B86" s="132" t="s">
        <v>125</v>
      </c>
      <c r="C86" s="122">
        <v>1000</v>
      </c>
      <c r="D86" s="135">
        <f t="shared" si="2"/>
        <v>83.33333333333333</v>
      </c>
      <c r="E86" s="123">
        <v>4</v>
      </c>
      <c r="F86" s="123">
        <v>12</v>
      </c>
      <c r="G86" s="124">
        <v>64.44</v>
      </c>
      <c r="H86" s="124">
        <v>773.25</v>
      </c>
      <c r="I86" s="125">
        <f t="shared" si="3"/>
        <v>773.25</v>
      </c>
    </row>
    <row r="87" spans="2:9" ht="69.75" customHeight="1" thickBot="1">
      <c r="B87" s="131" t="s">
        <v>124</v>
      </c>
      <c r="C87" s="117">
        <v>950</v>
      </c>
      <c r="D87" s="134">
        <f t="shared" si="2"/>
        <v>79.16666666666667</v>
      </c>
      <c r="E87" s="118">
        <v>3</v>
      </c>
      <c r="F87" s="118">
        <v>12</v>
      </c>
      <c r="G87" s="120">
        <v>42.85</v>
      </c>
      <c r="H87" s="120">
        <v>541.24</v>
      </c>
      <c r="I87" s="121">
        <f t="shared" si="3"/>
        <v>514.178</v>
      </c>
    </row>
    <row r="88" spans="2:9" ht="69.75" customHeight="1" thickBot="1">
      <c r="B88" s="133" t="s">
        <v>116</v>
      </c>
      <c r="C88" s="126">
        <v>1250</v>
      </c>
      <c r="D88" s="136">
        <f t="shared" si="2"/>
        <v>104.16666666666667</v>
      </c>
      <c r="E88" s="127">
        <v>4</v>
      </c>
      <c r="F88" s="127">
        <v>12</v>
      </c>
      <c r="G88" s="128">
        <v>68.16</v>
      </c>
      <c r="H88" s="128">
        <v>654.36</v>
      </c>
      <c r="I88" s="129">
        <f t="shared" si="3"/>
        <v>817.95</v>
      </c>
    </row>
    <row r="89" spans="3:8" ht="12.75">
      <c r="C89" s="100"/>
      <c r="D89" s="100"/>
      <c r="E89" s="100"/>
      <c r="F89" s="100"/>
      <c r="G89" s="100"/>
      <c r="H89" s="100"/>
    </row>
    <row r="90" ht="15">
      <c r="B90" s="94" t="s">
        <v>112</v>
      </c>
    </row>
    <row r="91" spans="2:4" ht="14.25">
      <c r="B91" s="165" t="s">
        <v>114</v>
      </c>
      <c r="C91" s="166"/>
      <c r="D91" s="166"/>
    </row>
    <row r="92" spans="2:4" ht="14.25">
      <c r="B92" s="110" t="s">
        <v>113</v>
      </c>
      <c r="C92" s="111"/>
      <c r="D92" s="111"/>
    </row>
    <row r="93" spans="2:3" ht="15">
      <c r="B93" s="96" t="s">
        <v>89</v>
      </c>
      <c r="C93" s="97"/>
    </row>
    <row r="94" spans="2:4" ht="15">
      <c r="B94" s="94"/>
      <c r="C94" s="95"/>
      <c r="D94" s="3"/>
    </row>
    <row r="96" spans="2:3" ht="15.75">
      <c r="B96" s="64" t="s">
        <v>97</v>
      </c>
      <c r="C96" s="63"/>
    </row>
    <row r="97" spans="2:6" ht="12.75">
      <c r="B97" s="101"/>
      <c r="C97" s="102"/>
      <c r="D97" s="103"/>
      <c r="E97" s="102"/>
      <c r="F97" s="102"/>
    </row>
    <row r="98" ht="12.75">
      <c r="B98" s="102"/>
    </row>
  </sheetData>
  <sheetProtection/>
  <mergeCells count="26">
    <mergeCell ref="B91:D91"/>
    <mergeCell ref="B37:B38"/>
    <mergeCell ref="C37:C38"/>
    <mergeCell ref="B74:C74"/>
    <mergeCell ref="A52:A54"/>
    <mergeCell ref="B52:B53"/>
    <mergeCell ref="C52:C53"/>
    <mergeCell ref="E5:E6"/>
    <mergeCell ref="F5:F6"/>
    <mergeCell ref="D52:D53"/>
    <mergeCell ref="E52:E53"/>
    <mergeCell ref="F52:F53"/>
    <mergeCell ref="F30:F31"/>
    <mergeCell ref="D37:D38"/>
    <mergeCell ref="E37:E38"/>
    <mergeCell ref="F37:F38"/>
    <mergeCell ref="B30:B31"/>
    <mergeCell ref="C30:C31"/>
    <mergeCell ref="D30:D31"/>
    <mergeCell ref="E30:E31"/>
    <mergeCell ref="A1:A3"/>
    <mergeCell ref="B1:F1"/>
    <mergeCell ref="C4:F4"/>
    <mergeCell ref="B5:B6"/>
    <mergeCell ref="C5:C6"/>
    <mergeCell ref="D5:D6"/>
  </mergeCells>
  <printOptions/>
  <pageMargins left="0" right="0" top="0.18" bottom="0.76" header="0" footer="0"/>
  <pageSetup fitToHeight="2" fitToWidth="1" horizontalDpi="600" verticalDpi="600" orientation="portrait" paperSize="9" scale="77" r:id="rId2"/>
  <headerFooter>
    <oddHeader>&amp;C&amp;"Arial Cyr,полужирный курсив"&amp;12ТОРГОВОЕ ПРЕДСТАВИТЕЛЬСТВО ФАБРИКИ МОРОЖЕНОГО "ПРЕСТИЖ"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2"/>
  <sheetViews>
    <sheetView zoomScalePageLayoutView="0" workbookViewId="0" topLeftCell="A48">
      <selection activeCell="E72" sqref="E72"/>
    </sheetView>
  </sheetViews>
  <sheetFormatPr defaultColWidth="9.00390625" defaultRowHeight="12.75"/>
  <cols>
    <col min="1" max="1" width="5.125" style="0" customWidth="1"/>
    <col min="2" max="2" width="57.75390625" style="0" customWidth="1"/>
    <col min="3" max="3" width="9.75390625" style="5" customWidth="1"/>
    <col min="4" max="4" width="10.00390625" style="5" customWidth="1"/>
    <col min="5" max="5" width="11.375" style="5" customWidth="1"/>
    <col min="6" max="6" width="10.25390625" style="5" customWidth="1"/>
  </cols>
  <sheetData>
    <row r="1" spans="1:6" ht="56.25" customHeight="1">
      <c r="A1" s="176"/>
      <c r="B1" s="177" t="s">
        <v>80</v>
      </c>
      <c r="C1" s="178"/>
      <c r="D1" s="178"/>
      <c r="E1" s="178"/>
      <c r="F1" s="178"/>
    </row>
    <row r="2" spans="1:4" ht="115.5" customHeight="1">
      <c r="A2" s="176"/>
      <c r="B2" s="2" t="s">
        <v>0</v>
      </c>
      <c r="C2" s="4"/>
      <c r="D2" s="4"/>
    </row>
    <row r="3" spans="1:4" ht="26.25" customHeight="1" thickBot="1">
      <c r="A3" s="176"/>
      <c r="B3" s="3"/>
      <c r="C3" s="23"/>
      <c r="D3" s="3"/>
    </row>
    <row r="4" spans="1:6" ht="13.5" thickBot="1">
      <c r="A4" s="46"/>
      <c r="B4" s="3"/>
      <c r="C4" s="179" t="s">
        <v>47</v>
      </c>
      <c r="D4" s="180"/>
      <c r="E4" s="180"/>
      <c r="F4" s="181"/>
    </row>
    <row r="5" spans="2:6" ht="12.75">
      <c r="B5" s="190" t="s">
        <v>32</v>
      </c>
      <c r="C5" s="192" t="s">
        <v>8</v>
      </c>
      <c r="D5" s="192" t="s">
        <v>14</v>
      </c>
      <c r="E5" s="195" t="s">
        <v>49</v>
      </c>
      <c r="F5" s="188" t="s">
        <v>50</v>
      </c>
    </row>
    <row r="6" spans="2:6" ht="13.5" thickBot="1">
      <c r="B6" s="191"/>
      <c r="C6" s="193"/>
      <c r="D6" s="194"/>
      <c r="E6" s="194"/>
      <c r="F6" s="204"/>
    </row>
    <row r="7" spans="2:6" ht="12.75">
      <c r="B7" s="65" t="s">
        <v>51</v>
      </c>
      <c r="C7" s="24">
        <v>0.2</v>
      </c>
      <c r="D7" s="25" t="s">
        <v>26</v>
      </c>
      <c r="E7" s="43">
        <v>270</v>
      </c>
      <c r="F7" s="43">
        <f>E7/1.3</f>
        <v>207.69230769230768</v>
      </c>
    </row>
    <row r="8" spans="2:6" ht="12.75">
      <c r="B8" s="37" t="s">
        <v>53</v>
      </c>
      <c r="C8" s="26">
        <v>0.2</v>
      </c>
      <c r="D8" s="27" t="s">
        <v>27</v>
      </c>
      <c r="E8" s="44">
        <v>270</v>
      </c>
      <c r="F8" s="44">
        <f aca="true" t="shared" si="0" ref="F8:F36">E8/1.3</f>
        <v>207.69230769230768</v>
      </c>
    </row>
    <row r="9" spans="2:6" ht="12.75">
      <c r="B9" s="70" t="s">
        <v>84</v>
      </c>
      <c r="C9" s="71">
        <v>0.12</v>
      </c>
      <c r="D9" s="72" t="s">
        <v>27</v>
      </c>
      <c r="E9" s="73">
        <v>230</v>
      </c>
      <c r="F9" s="73">
        <f t="shared" si="0"/>
        <v>176.9230769230769</v>
      </c>
    </row>
    <row r="10" spans="2:6" ht="12.75">
      <c r="B10" s="37" t="s">
        <v>54</v>
      </c>
      <c r="C10" s="26">
        <v>0.15</v>
      </c>
      <c r="D10" s="27" t="s">
        <v>26</v>
      </c>
      <c r="E10" s="44">
        <v>360</v>
      </c>
      <c r="F10" s="44">
        <f t="shared" si="0"/>
        <v>276.9230769230769</v>
      </c>
    </row>
    <row r="11" spans="2:6" ht="12.75">
      <c r="B11" s="37" t="s">
        <v>55</v>
      </c>
      <c r="C11" s="26">
        <v>0.2</v>
      </c>
      <c r="D11" s="27" t="s">
        <v>27</v>
      </c>
      <c r="E11" s="44">
        <v>300</v>
      </c>
      <c r="F11" s="44">
        <f t="shared" si="0"/>
        <v>230.76923076923077</v>
      </c>
    </row>
    <row r="12" spans="2:6" ht="12.75">
      <c r="B12" s="37" t="s">
        <v>56</v>
      </c>
      <c r="C12" s="26">
        <v>0.2</v>
      </c>
      <c r="D12" s="27" t="s">
        <v>27</v>
      </c>
      <c r="E12" s="44">
        <v>300</v>
      </c>
      <c r="F12" s="44">
        <f t="shared" si="0"/>
        <v>230.76923076923077</v>
      </c>
    </row>
    <row r="13" spans="2:6" ht="12.75">
      <c r="B13" s="37" t="s">
        <v>57</v>
      </c>
      <c r="C13" s="26">
        <v>0.18</v>
      </c>
      <c r="D13" s="27" t="s">
        <v>27</v>
      </c>
      <c r="E13" s="44">
        <v>300</v>
      </c>
      <c r="F13" s="44">
        <f t="shared" si="0"/>
        <v>230.76923076923077</v>
      </c>
    </row>
    <row r="14" spans="2:6" ht="12.75">
      <c r="B14" s="37" t="s">
        <v>76</v>
      </c>
      <c r="C14" s="26">
        <v>0.2</v>
      </c>
      <c r="D14" s="27" t="s">
        <v>27</v>
      </c>
      <c r="E14" s="44">
        <v>300</v>
      </c>
      <c r="F14" s="44">
        <f t="shared" si="0"/>
        <v>230.76923076923077</v>
      </c>
    </row>
    <row r="15" spans="2:6" ht="12.75">
      <c r="B15" s="37" t="s">
        <v>58</v>
      </c>
      <c r="C15" s="26">
        <v>0.2</v>
      </c>
      <c r="D15" s="27" t="s">
        <v>26</v>
      </c>
      <c r="E15" s="44">
        <v>300</v>
      </c>
      <c r="F15" s="44">
        <f t="shared" si="0"/>
        <v>230.76923076923077</v>
      </c>
    </row>
    <row r="16" spans="2:6" ht="12.75">
      <c r="B16" s="37" t="s">
        <v>59</v>
      </c>
      <c r="C16" s="26">
        <v>0.12</v>
      </c>
      <c r="D16" s="27" t="s">
        <v>27</v>
      </c>
      <c r="E16" s="44">
        <v>350</v>
      </c>
      <c r="F16" s="44">
        <f t="shared" si="0"/>
        <v>269.2307692307692</v>
      </c>
    </row>
    <row r="17" spans="2:6" ht="12.75">
      <c r="B17" s="37" t="s">
        <v>60</v>
      </c>
      <c r="C17" s="26">
        <v>0.2</v>
      </c>
      <c r="D17" s="27" t="s">
        <v>27</v>
      </c>
      <c r="E17" s="44">
        <v>350</v>
      </c>
      <c r="F17" s="44">
        <f t="shared" si="0"/>
        <v>269.2307692307692</v>
      </c>
    </row>
    <row r="18" spans="2:6" ht="12.75">
      <c r="B18" s="37" t="s">
        <v>61</v>
      </c>
      <c r="C18" s="26">
        <v>0.12</v>
      </c>
      <c r="D18" s="27" t="s">
        <v>27</v>
      </c>
      <c r="E18" s="44">
        <v>350</v>
      </c>
      <c r="F18" s="44">
        <f t="shared" si="0"/>
        <v>269.2307692307692</v>
      </c>
    </row>
    <row r="19" spans="2:6" ht="12.75">
      <c r="B19" s="37" t="s">
        <v>93</v>
      </c>
      <c r="C19" s="26">
        <v>0.2</v>
      </c>
      <c r="D19" s="27" t="s">
        <v>95</v>
      </c>
      <c r="E19" s="44" t="s">
        <v>94</v>
      </c>
      <c r="F19" s="44">
        <v>277</v>
      </c>
    </row>
    <row r="20" spans="2:6" ht="12.75">
      <c r="B20" s="37" t="s">
        <v>62</v>
      </c>
      <c r="C20" s="26">
        <v>0.12</v>
      </c>
      <c r="D20" s="27" t="s">
        <v>27</v>
      </c>
      <c r="E20" s="44">
        <v>430</v>
      </c>
      <c r="F20" s="44">
        <f t="shared" si="0"/>
        <v>330.7692307692308</v>
      </c>
    </row>
    <row r="21" spans="2:6" ht="12.75">
      <c r="B21" s="37" t="s">
        <v>63</v>
      </c>
      <c r="C21" s="26">
        <v>0.2</v>
      </c>
      <c r="D21" s="27" t="s">
        <v>27</v>
      </c>
      <c r="E21" s="44">
        <v>350</v>
      </c>
      <c r="F21" s="44">
        <f t="shared" si="0"/>
        <v>269.2307692307692</v>
      </c>
    </row>
    <row r="22" spans="2:6" ht="12.75">
      <c r="B22" s="37" t="s">
        <v>64</v>
      </c>
      <c r="C22" s="26">
        <v>0.2</v>
      </c>
      <c r="D22" s="27" t="s">
        <v>41</v>
      </c>
      <c r="E22" s="44">
        <v>430</v>
      </c>
      <c r="F22" s="44">
        <f t="shared" si="0"/>
        <v>330.7692307692308</v>
      </c>
    </row>
    <row r="23" spans="2:6" ht="12.75">
      <c r="B23" s="37" t="s">
        <v>65</v>
      </c>
      <c r="C23" s="26">
        <v>0.2</v>
      </c>
      <c r="D23" s="27" t="s">
        <v>27</v>
      </c>
      <c r="E23" s="44">
        <v>430</v>
      </c>
      <c r="F23" s="44">
        <f t="shared" si="0"/>
        <v>330.7692307692308</v>
      </c>
    </row>
    <row r="24" spans="2:6" ht="12.75">
      <c r="B24" s="37" t="s">
        <v>75</v>
      </c>
      <c r="C24" s="26">
        <v>0.2</v>
      </c>
      <c r="D24" s="27" t="s">
        <v>27</v>
      </c>
      <c r="E24" s="44">
        <v>430</v>
      </c>
      <c r="F24" s="44">
        <f t="shared" si="0"/>
        <v>330.7692307692308</v>
      </c>
    </row>
    <row r="25" spans="2:6" ht="12.75">
      <c r="B25" s="37" t="s">
        <v>66</v>
      </c>
      <c r="C25" s="26">
        <v>0.2</v>
      </c>
      <c r="D25" s="27" t="s">
        <v>27</v>
      </c>
      <c r="E25" s="44">
        <v>430</v>
      </c>
      <c r="F25" s="44">
        <f t="shared" si="0"/>
        <v>330.7692307692308</v>
      </c>
    </row>
    <row r="26" spans="2:6" ht="12.75">
      <c r="B26" s="37" t="s">
        <v>67</v>
      </c>
      <c r="C26" s="26">
        <v>0.12</v>
      </c>
      <c r="D26" s="27" t="s">
        <v>27</v>
      </c>
      <c r="E26" s="44">
        <v>430</v>
      </c>
      <c r="F26" s="44">
        <f t="shared" si="0"/>
        <v>330.7692307692308</v>
      </c>
    </row>
    <row r="27" spans="2:6" ht="12.75">
      <c r="B27" s="37" t="s">
        <v>68</v>
      </c>
      <c r="C27" s="26">
        <v>0.2</v>
      </c>
      <c r="D27" s="27" t="s">
        <v>27</v>
      </c>
      <c r="E27" s="44">
        <v>460</v>
      </c>
      <c r="F27" s="44">
        <f t="shared" si="0"/>
        <v>353.8461538461538</v>
      </c>
    </row>
    <row r="28" spans="2:6" ht="12.75">
      <c r="B28" s="37" t="s">
        <v>69</v>
      </c>
      <c r="C28" s="26">
        <v>0.2</v>
      </c>
      <c r="D28" s="27" t="s">
        <v>27</v>
      </c>
      <c r="E28" s="44">
        <v>580</v>
      </c>
      <c r="F28" s="44">
        <f t="shared" si="0"/>
        <v>446.15384615384613</v>
      </c>
    </row>
    <row r="29" spans="2:6" ht="13.5" thickBot="1">
      <c r="B29" s="37" t="s">
        <v>70</v>
      </c>
      <c r="C29" s="26">
        <v>0.2</v>
      </c>
      <c r="D29" s="27" t="s">
        <v>27</v>
      </c>
      <c r="E29" s="45">
        <v>580</v>
      </c>
      <c r="F29" s="45">
        <f t="shared" si="0"/>
        <v>446.15384615384613</v>
      </c>
    </row>
    <row r="30" ht="13.5" thickBot="1">
      <c r="F30" s="1"/>
    </row>
    <row r="31" spans="2:6" ht="12.75">
      <c r="B31" s="206" t="s">
        <v>86</v>
      </c>
      <c r="C31" s="192" t="s">
        <v>8</v>
      </c>
      <c r="D31" s="201" t="s">
        <v>85</v>
      </c>
      <c r="E31" s="195" t="s">
        <v>49</v>
      </c>
      <c r="F31" s="188" t="s">
        <v>50</v>
      </c>
    </row>
    <row r="32" spans="2:6" ht="13.5" thickBot="1">
      <c r="B32" s="207"/>
      <c r="C32" s="208"/>
      <c r="D32" s="203"/>
      <c r="E32" s="194"/>
      <c r="F32" s="204"/>
    </row>
    <row r="33" spans="2:6" ht="12.75">
      <c r="B33" s="37" t="s">
        <v>71</v>
      </c>
      <c r="C33" s="26">
        <v>0.2</v>
      </c>
      <c r="D33" s="27" t="s">
        <v>27</v>
      </c>
      <c r="E33" s="43">
        <v>360</v>
      </c>
      <c r="F33" s="43">
        <f>E33/1.3</f>
        <v>276.9230769230769</v>
      </c>
    </row>
    <row r="34" spans="2:6" ht="12.75">
      <c r="B34" s="37" t="s">
        <v>40</v>
      </c>
      <c r="C34" s="26">
        <v>0.19</v>
      </c>
      <c r="D34" s="27" t="s">
        <v>27</v>
      </c>
      <c r="E34" s="44">
        <v>360</v>
      </c>
      <c r="F34" s="44">
        <f t="shared" si="0"/>
        <v>276.9230769230769</v>
      </c>
    </row>
    <row r="35" spans="2:6" ht="12.75">
      <c r="B35" s="37" t="s">
        <v>72</v>
      </c>
      <c r="C35" s="26">
        <v>0.19</v>
      </c>
      <c r="D35" s="27" t="s">
        <v>27</v>
      </c>
      <c r="E35" s="44">
        <v>360</v>
      </c>
      <c r="F35" s="44">
        <f t="shared" si="0"/>
        <v>276.9230769230769</v>
      </c>
    </row>
    <row r="36" spans="2:6" ht="12.75">
      <c r="B36" s="37" t="s">
        <v>73</v>
      </c>
      <c r="C36" s="26">
        <v>0.19</v>
      </c>
      <c r="D36" s="27" t="s">
        <v>27</v>
      </c>
      <c r="E36" s="44">
        <v>450</v>
      </c>
      <c r="F36" s="44">
        <f t="shared" si="0"/>
        <v>346.15384615384613</v>
      </c>
    </row>
    <row r="37" spans="2:4" ht="13.5" thickBot="1">
      <c r="B37" s="7"/>
      <c r="C37" s="6"/>
      <c r="D37" s="19"/>
    </row>
    <row r="38" spans="2:6" ht="12.75">
      <c r="B38" s="196" t="s">
        <v>1</v>
      </c>
      <c r="C38" s="192" t="s">
        <v>8</v>
      </c>
      <c r="D38" s="201" t="s">
        <v>14</v>
      </c>
      <c r="E38" s="195" t="s">
        <v>49</v>
      </c>
      <c r="F38" s="188" t="s">
        <v>50</v>
      </c>
    </row>
    <row r="39" spans="2:6" ht="13.5" thickBot="1">
      <c r="B39" s="197"/>
      <c r="C39" s="198"/>
      <c r="D39" s="203"/>
      <c r="E39" s="194"/>
      <c r="F39" s="205"/>
    </row>
    <row r="40" spans="2:6" ht="12.75">
      <c r="B40" s="15" t="s">
        <v>5</v>
      </c>
      <c r="C40" s="16">
        <v>0</v>
      </c>
      <c r="D40" s="58" t="s">
        <v>28</v>
      </c>
      <c r="E40" s="43">
        <v>500</v>
      </c>
      <c r="F40" s="43">
        <f>E40/1.625</f>
        <v>307.6923076923077</v>
      </c>
    </row>
    <row r="41" spans="2:6" ht="12.75">
      <c r="B41" s="17" t="s">
        <v>3</v>
      </c>
      <c r="C41" s="13">
        <v>0</v>
      </c>
      <c r="D41" s="59" t="s">
        <v>28</v>
      </c>
      <c r="E41" s="44">
        <v>450</v>
      </c>
      <c r="F41" s="44">
        <f aca="true" t="shared" si="1" ref="F41:F52">E41/1.625</f>
        <v>276.9230769230769</v>
      </c>
    </row>
    <row r="42" spans="2:6" ht="12.75">
      <c r="B42" s="17" t="s">
        <v>2</v>
      </c>
      <c r="C42" s="13">
        <v>0</v>
      </c>
      <c r="D42" s="59" t="s">
        <v>28</v>
      </c>
      <c r="E42" s="44">
        <v>450</v>
      </c>
      <c r="F42" s="44">
        <f t="shared" si="1"/>
        <v>276.9230769230769</v>
      </c>
    </row>
    <row r="43" spans="2:6" ht="12.75">
      <c r="B43" s="18" t="s">
        <v>6</v>
      </c>
      <c r="C43" s="14">
        <v>0</v>
      </c>
      <c r="D43" s="59" t="s">
        <v>28</v>
      </c>
      <c r="E43" s="44">
        <v>500</v>
      </c>
      <c r="F43" s="44">
        <f t="shared" si="1"/>
        <v>307.6923076923077</v>
      </c>
    </row>
    <row r="44" spans="2:6" ht="12.75">
      <c r="B44" s="17" t="s">
        <v>4</v>
      </c>
      <c r="C44" s="13">
        <v>0</v>
      </c>
      <c r="D44" s="59" t="s">
        <v>28</v>
      </c>
      <c r="E44" s="44">
        <v>500</v>
      </c>
      <c r="F44" s="44">
        <f t="shared" si="1"/>
        <v>307.6923076923077</v>
      </c>
    </row>
    <row r="45" spans="1:6" ht="12.75">
      <c r="A45" t="s">
        <v>88</v>
      </c>
      <c r="B45" s="17" t="s">
        <v>87</v>
      </c>
      <c r="C45" s="13">
        <v>0</v>
      </c>
      <c r="D45" s="59" t="s">
        <v>28</v>
      </c>
      <c r="E45" s="44">
        <v>500</v>
      </c>
      <c r="F45" s="44">
        <f t="shared" si="1"/>
        <v>307.6923076923077</v>
      </c>
    </row>
    <row r="46" spans="1:6" ht="12.75">
      <c r="A46" t="s">
        <v>88</v>
      </c>
      <c r="B46" s="17" t="s">
        <v>23</v>
      </c>
      <c r="C46" s="13">
        <v>0</v>
      </c>
      <c r="D46" s="59" t="s">
        <v>28</v>
      </c>
      <c r="E46" s="44">
        <v>500</v>
      </c>
      <c r="F46" s="44">
        <f t="shared" si="1"/>
        <v>307.6923076923077</v>
      </c>
    </row>
    <row r="47" spans="1:6" ht="12.75">
      <c r="A47" t="s">
        <v>88</v>
      </c>
      <c r="B47" s="17" t="s">
        <v>22</v>
      </c>
      <c r="C47" s="13">
        <v>0</v>
      </c>
      <c r="D47" s="59" t="s">
        <v>28</v>
      </c>
      <c r="E47" s="44">
        <v>500</v>
      </c>
      <c r="F47" s="44">
        <f t="shared" si="1"/>
        <v>307.6923076923077</v>
      </c>
    </row>
    <row r="48" spans="1:6" ht="12.75" customHeight="1">
      <c r="A48" t="s">
        <v>88</v>
      </c>
      <c r="B48" s="38" t="s">
        <v>35</v>
      </c>
      <c r="C48" s="36">
        <v>0</v>
      </c>
      <c r="D48" s="60" t="s">
        <v>28</v>
      </c>
      <c r="E48" s="44">
        <v>500</v>
      </c>
      <c r="F48" s="44">
        <f t="shared" si="1"/>
        <v>307.6923076923077</v>
      </c>
    </row>
    <row r="49" spans="1:6" ht="12.75">
      <c r="A49" t="s">
        <v>88</v>
      </c>
      <c r="B49" s="38" t="s">
        <v>36</v>
      </c>
      <c r="C49" s="36">
        <v>0</v>
      </c>
      <c r="D49" s="60" t="s">
        <v>33</v>
      </c>
      <c r="E49" s="44">
        <v>900</v>
      </c>
      <c r="F49" s="44">
        <f t="shared" si="1"/>
        <v>553.8461538461538</v>
      </c>
    </row>
    <row r="50" spans="1:6" ht="12.75">
      <c r="A50" t="s">
        <v>88</v>
      </c>
      <c r="B50" s="39" t="s">
        <v>82</v>
      </c>
      <c r="C50" s="40">
        <v>0</v>
      </c>
      <c r="D50" s="60" t="s">
        <v>28</v>
      </c>
      <c r="E50" s="44">
        <v>700</v>
      </c>
      <c r="F50" s="44">
        <f t="shared" si="1"/>
        <v>430.7692307692308</v>
      </c>
    </row>
    <row r="51" spans="1:6" ht="12.75">
      <c r="A51" t="s">
        <v>88</v>
      </c>
      <c r="B51" s="39" t="s">
        <v>83</v>
      </c>
      <c r="C51" s="40">
        <v>0</v>
      </c>
      <c r="D51" s="60" t="s">
        <v>29</v>
      </c>
      <c r="E51" s="44">
        <v>500</v>
      </c>
      <c r="F51" s="44">
        <f t="shared" si="1"/>
        <v>307.6923076923077</v>
      </c>
    </row>
    <row r="52" spans="1:6" ht="13.5" thickBot="1">
      <c r="A52" t="s">
        <v>88</v>
      </c>
      <c r="B52" s="41" t="s">
        <v>39</v>
      </c>
      <c r="C52" s="42">
        <v>0</v>
      </c>
      <c r="D52" s="61" t="s">
        <v>28</v>
      </c>
      <c r="E52" s="45">
        <v>550</v>
      </c>
      <c r="F52" s="45">
        <f t="shared" si="1"/>
        <v>338.46153846153845</v>
      </c>
    </row>
    <row r="53" spans="2:5" ht="13.5" thickBot="1">
      <c r="B53" s="11"/>
      <c r="C53" s="12"/>
      <c r="E53" s="22"/>
    </row>
    <row r="54" spans="1:6" ht="12.75">
      <c r="A54" s="184"/>
      <c r="B54" s="199" t="s">
        <v>25</v>
      </c>
      <c r="C54" s="201" t="s">
        <v>9</v>
      </c>
      <c r="D54" s="186" t="s">
        <v>30</v>
      </c>
      <c r="E54" s="188" t="s">
        <v>49</v>
      </c>
      <c r="F54" s="157"/>
    </row>
    <row r="55" spans="1:6" ht="13.5" thickBot="1">
      <c r="A55" s="184"/>
      <c r="B55" s="200"/>
      <c r="C55" s="202"/>
      <c r="D55" s="187"/>
      <c r="E55" s="189"/>
      <c r="F55" s="157"/>
    </row>
    <row r="56" spans="1:6" ht="13.5" thickBot="1">
      <c r="A56" s="185"/>
      <c r="B56" s="34" t="s">
        <v>31</v>
      </c>
      <c r="C56" s="35" t="s">
        <v>11</v>
      </c>
      <c r="D56" s="49" t="s">
        <v>10</v>
      </c>
      <c r="E56" s="55">
        <v>300</v>
      </c>
      <c r="F56" s="54"/>
    </row>
    <row r="57" spans="2:5" ht="15" thickBot="1">
      <c r="B57" s="3"/>
      <c r="C57" s="3"/>
      <c r="D57" s="21"/>
      <c r="E57" s="48"/>
    </row>
    <row r="58" spans="2:6" ht="15.75" thickBot="1">
      <c r="B58" s="10" t="s">
        <v>7</v>
      </c>
      <c r="C58" s="20" t="s">
        <v>15</v>
      </c>
      <c r="D58" s="50" t="s">
        <v>17</v>
      </c>
      <c r="E58" s="67" t="s">
        <v>44</v>
      </c>
      <c r="F58" s="54"/>
    </row>
    <row r="59" spans="2:6" ht="13.5" thickBot="1">
      <c r="B59" s="32" t="s">
        <v>20</v>
      </c>
      <c r="C59" s="30" t="s">
        <v>16</v>
      </c>
      <c r="D59" s="51" t="s">
        <v>77</v>
      </c>
      <c r="E59" s="56">
        <v>500</v>
      </c>
      <c r="F59" s="54"/>
    </row>
    <row r="60" spans="1:6" ht="12.75">
      <c r="A60" t="s">
        <v>88</v>
      </c>
      <c r="B60" s="32" t="s">
        <v>78</v>
      </c>
      <c r="C60" s="30" t="s">
        <v>16</v>
      </c>
      <c r="D60" s="68" t="s">
        <v>79</v>
      </c>
      <c r="E60" s="69">
        <v>550</v>
      </c>
      <c r="F60" s="54"/>
    </row>
    <row r="61" spans="2:6" ht="13.5" thickBot="1">
      <c r="B61" s="33" t="s">
        <v>21</v>
      </c>
      <c r="C61" s="31" t="s">
        <v>16</v>
      </c>
      <c r="D61" s="52" t="s">
        <v>19</v>
      </c>
      <c r="E61" s="57">
        <v>1000</v>
      </c>
      <c r="F61" s="54"/>
    </row>
    <row r="62" spans="2:4" ht="12.75">
      <c r="B62" s="8"/>
      <c r="C62" s="9"/>
      <c r="D62" s="9"/>
    </row>
    <row r="63" spans="2:4" ht="12.75">
      <c r="B63" s="3"/>
      <c r="C63" s="23"/>
      <c r="D63" s="3"/>
    </row>
    <row r="64" spans="2:4" ht="15.75">
      <c r="B64" s="47" t="s">
        <v>42</v>
      </c>
      <c r="C64" s="23"/>
      <c r="D64" s="3"/>
    </row>
    <row r="65" ht="15.75">
      <c r="B65" s="62" t="s">
        <v>46</v>
      </c>
    </row>
    <row r="66" spans="2:4" ht="15.75">
      <c r="B66" s="47" t="s">
        <v>43</v>
      </c>
      <c r="C66" s="23"/>
      <c r="D66" s="3"/>
    </row>
    <row r="67" ht="12.75"/>
    <row r="68" spans="2:3" ht="15.75">
      <c r="B68" s="64" t="s">
        <v>81</v>
      </c>
      <c r="C68" s="63"/>
    </row>
    <row r="69" spans="2:3" ht="12.75">
      <c r="B69" s="164"/>
      <c r="C69" s="164"/>
    </row>
    <row r="70" spans="2:3" ht="12.75">
      <c r="B70" s="164"/>
      <c r="C70" s="164"/>
    </row>
    <row r="71" spans="2:3" ht="12.75">
      <c r="B71" s="164"/>
      <c r="C71" s="164"/>
    </row>
    <row r="72" spans="2:3" ht="12.75">
      <c r="B72" s="164"/>
      <c r="C72" s="164"/>
    </row>
  </sheetData>
  <sheetProtection/>
  <mergeCells count="28">
    <mergeCell ref="D38:D39"/>
    <mergeCell ref="E38:E39"/>
    <mergeCell ref="F5:F6"/>
    <mergeCell ref="B1:F1"/>
    <mergeCell ref="F38:F39"/>
    <mergeCell ref="F31:F32"/>
    <mergeCell ref="B31:B32"/>
    <mergeCell ref="C31:C32"/>
    <mergeCell ref="D31:D32"/>
    <mergeCell ref="E31:E32"/>
    <mergeCell ref="B38:B39"/>
    <mergeCell ref="C38:C39"/>
    <mergeCell ref="B72:C72"/>
    <mergeCell ref="A54:A56"/>
    <mergeCell ref="B54:B55"/>
    <mergeCell ref="C54:C55"/>
    <mergeCell ref="A1:A3"/>
    <mergeCell ref="C4:F4"/>
    <mergeCell ref="B5:B6"/>
    <mergeCell ref="C5:C6"/>
    <mergeCell ref="D5:D6"/>
    <mergeCell ref="E5:E6"/>
    <mergeCell ref="F54:F55"/>
    <mergeCell ref="B69:C69"/>
    <mergeCell ref="B70:C70"/>
    <mergeCell ref="B71:C71"/>
    <mergeCell ref="D54:D55"/>
    <mergeCell ref="E54:E55"/>
  </mergeCells>
  <printOptions/>
  <pageMargins left="0.93" right="0.15748031496062992" top="0.15748031496062992" bottom="0.1968503937007874" header="0.15748031496062992" footer="0.31496062992125984"/>
  <pageSetup fitToHeight="1" fitToWidth="1" horizontalDpi="600" verticalDpi="600" orientation="portrait" paperSize="9" scale="7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0"/>
  <sheetViews>
    <sheetView zoomScalePageLayoutView="0" workbookViewId="0" topLeftCell="A40">
      <selection activeCell="B14" sqref="B14"/>
    </sheetView>
  </sheetViews>
  <sheetFormatPr defaultColWidth="9.00390625" defaultRowHeight="12.75"/>
  <cols>
    <col min="1" max="1" width="2.75390625" style="0" customWidth="1"/>
    <col min="2" max="2" width="57.75390625" style="0" customWidth="1"/>
    <col min="3" max="3" width="9.75390625" style="5" customWidth="1"/>
    <col min="4" max="4" width="10.00390625" style="5" customWidth="1"/>
    <col min="5" max="5" width="11.375" style="5" customWidth="1"/>
    <col min="6" max="6" width="10.25390625" style="5" customWidth="1"/>
  </cols>
  <sheetData>
    <row r="1" spans="1:4" ht="57.75" customHeight="1">
      <c r="A1" s="176"/>
      <c r="B1" s="177" t="s">
        <v>13</v>
      </c>
      <c r="C1" s="178"/>
      <c r="D1" s="178"/>
    </row>
    <row r="2" spans="1:4" ht="153" customHeight="1">
      <c r="A2" s="176"/>
      <c r="B2" s="2" t="s">
        <v>0</v>
      </c>
      <c r="C2" s="4"/>
      <c r="D2" s="4"/>
    </row>
    <row r="3" spans="1:4" ht="13.5" thickBot="1">
      <c r="A3" s="176"/>
      <c r="B3" s="3" t="s">
        <v>45</v>
      </c>
      <c r="C3" s="23"/>
      <c r="D3" s="3"/>
    </row>
    <row r="4" spans="1:6" ht="13.5" thickBot="1">
      <c r="A4" s="46"/>
      <c r="B4" s="3"/>
      <c r="C4" s="179" t="s">
        <v>47</v>
      </c>
      <c r="D4" s="180"/>
      <c r="E4" s="180"/>
      <c r="F4" s="181"/>
    </row>
    <row r="5" spans="2:6" ht="12.75" customHeight="1">
      <c r="B5" s="190" t="s">
        <v>32</v>
      </c>
      <c r="C5" s="192" t="s">
        <v>8</v>
      </c>
      <c r="D5" s="192" t="s">
        <v>14</v>
      </c>
      <c r="E5" s="195" t="s">
        <v>49</v>
      </c>
      <c r="F5" s="188" t="s">
        <v>50</v>
      </c>
    </row>
    <row r="6" spans="2:6" ht="22.5" customHeight="1" thickBot="1">
      <c r="B6" s="191"/>
      <c r="C6" s="193"/>
      <c r="D6" s="194"/>
      <c r="E6" s="194"/>
      <c r="F6" s="204"/>
    </row>
    <row r="7" spans="2:6" ht="13.5" thickBot="1">
      <c r="B7" s="65" t="s">
        <v>51</v>
      </c>
      <c r="C7" s="24">
        <v>0.2</v>
      </c>
      <c r="D7" s="25" t="s">
        <v>26</v>
      </c>
      <c r="E7" s="43">
        <v>260</v>
      </c>
      <c r="F7" s="43">
        <f>E7/1.3</f>
        <v>200</v>
      </c>
    </row>
    <row r="8" spans="2:6" ht="12.75">
      <c r="B8" s="65" t="s">
        <v>52</v>
      </c>
      <c r="C8" s="24">
        <v>0.12</v>
      </c>
      <c r="D8" s="25" t="s">
        <v>26</v>
      </c>
      <c r="E8" s="43">
        <v>260</v>
      </c>
      <c r="F8" s="43">
        <f>E8/1.3</f>
        <v>200</v>
      </c>
    </row>
    <row r="9" spans="2:6" ht="12.75">
      <c r="B9" s="37" t="s">
        <v>53</v>
      </c>
      <c r="C9" s="26">
        <v>0.2</v>
      </c>
      <c r="D9" s="27" t="s">
        <v>27</v>
      </c>
      <c r="E9" s="44">
        <v>260</v>
      </c>
      <c r="F9" s="44">
        <f aca="true" t="shared" si="0" ref="F9:F35">E9/1.3</f>
        <v>200</v>
      </c>
    </row>
    <row r="10" spans="2:6" ht="12.75">
      <c r="B10" s="37" t="s">
        <v>54</v>
      </c>
      <c r="C10" s="26">
        <v>0.15</v>
      </c>
      <c r="D10" s="27" t="s">
        <v>26</v>
      </c>
      <c r="E10" s="44">
        <v>315</v>
      </c>
      <c r="F10" s="44">
        <f t="shared" si="0"/>
        <v>242.3076923076923</v>
      </c>
    </row>
    <row r="11" spans="2:6" ht="12.75">
      <c r="B11" s="37" t="s">
        <v>55</v>
      </c>
      <c r="C11" s="26">
        <v>0.2</v>
      </c>
      <c r="D11" s="27" t="s">
        <v>27</v>
      </c>
      <c r="E11" s="44">
        <v>300</v>
      </c>
      <c r="F11" s="44">
        <f t="shared" si="0"/>
        <v>230.76923076923077</v>
      </c>
    </row>
    <row r="12" spans="2:6" ht="12.75">
      <c r="B12" s="37" t="s">
        <v>56</v>
      </c>
      <c r="C12" s="26">
        <v>0.2</v>
      </c>
      <c r="D12" s="27" t="s">
        <v>27</v>
      </c>
      <c r="E12" s="44">
        <v>300</v>
      </c>
      <c r="F12" s="44">
        <f t="shared" si="0"/>
        <v>230.76923076923077</v>
      </c>
    </row>
    <row r="13" spans="2:6" ht="12.75">
      <c r="B13" s="37" t="s">
        <v>57</v>
      </c>
      <c r="C13" s="26">
        <v>0.18</v>
      </c>
      <c r="D13" s="27" t="s">
        <v>27</v>
      </c>
      <c r="E13" s="44">
        <v>300</v>
      </c>
      <c r="F13" s="44">
        <f t="shared" si="0"/>
        <v>230.76923076923077</v>
      </c>
    </row>
    <row r="14" spans="2:6" ht="12.75">
      <c r="B14" s="37" t="s">
        <v>58</v>
      </c>
      <c r="C14" s="26">
        <v>0.2</v>
      </c>
      <c r="D14" s="27" t="s">
        <v>26</v>
      </c>
      <c r="E14" s="44">
        <v>300</v>
      </c>
      <c r="F14" s="44">
        <f t="shared" si="0"/>
        <v>230.76923076923077</v>
      </c>
    </row>
    <row r="15" spans="2:6" ht="12.75">
      <c r="B15" s="37" t="s">
        <v>59</v>
      </c>
      <c r="C15" s="26">
        <v>0.12</v>
      </c>
      <c r="D15" s="27" t="s">
        <v>27</v>
      </c>
      <c r="E15" s="44">
        <v>350</v>
      </c>
      <c r="F15" s="44">
        <f t="shared" si="0"/>
        <v>269.2307692307692</v>
      </c>
    </row>
    <row r="16" spans="2:6" ht="12.75">
      <c r="B16" s="37" t="s">
        <v>60</v>
      </c>
      <c r="C16" s="26">
        <v>0.2</v>
      </c>
      <c r="D16" s="27" t="s">
        <v>27</v>
      </c>
      <c r="E16" s="44">
        <v>350</v>
      </c>
      <c r="F16" s="44">
        <f t="shared" si="0"/>
        <v>269.2307692307692</v>
      </c>
    </row>
    <row r="17" spans="2:6" ht="12.75">
      <c r="B17" s="37" t="s">
        <v>61</v>
      </c>
      <c r="C17" s="26">
        <v>0.12</v>
      </c>
      <c r="D17" s="27" t="s">
        <v>27</v>
      </c>
      <c r="E17" s="44">
        <v>350</v>
      </c>
      <c r="F17" s="44">
        <f t="shared" si="0"/>
        <v>269.2307692307692</v>
      </c>
    </row>
    <row r="18" spans="2:6" ht="12.75">
      <c r="B18" s="37" t="s">
        <v>62</v>
      </c>
      <c r="C18" s="26">
        <v>0.12</v>
      </c>
      <c r="D18" s="27" t="s">
        <v>27</v>
      </c>
      <c r="E18" s="44">
        <v>350</v>
      </c>
      <c r="F18" s="44">
        <f t="shared" si="0"/>
        <v>269.2307692307692</v>
      </c>
    </row>
    <row r="19" spans="2:6" ht="12.75">
      <c r="B19" s="37" t="s">
        <v>63</v>
      </c>
      <c r="C19" s="26">
        <v>0.2</v>
      </c>
      <c r="D19" s="27" t="s">
        <v>27</v>
      </c>
      <c r="E19" s="44">
        <v>350</v>
      </c>
      <c r="F19" s="44">
        <f t="shared" si="0"/>
        <v>269.2307692307692</v>
      </c>
    </row>
    <row r="20" spans="2:6" ht="12.75">
      <c r="B20" s="37" t="s">
        <v>64</v>
      </c>
      <c r="C20" s="26">
        <v>0.2</v>
      </c>
      <c r="D20" s="27" t="s">
        <v>41</v>
      </c>
      <c r="E20" s="44">
        <v>400</v>
      </c>
      <c r="F20" s="44">
        <f t="shared" si="0"/>
        <v>307.6923076923077</v>
      </c>
    </row>
    <row r="21" spans="2:6" ht="12.75">
      <c r="B21" s="37" t="s">
        <v>65</v>
      </c>
      <c r="C21" s="26">
        <v>0.2</v>
      </c>
      <c r="D21" s="27" t="s">
        <v>27</v>
      </c>
      <c r="E21" s="44">
        <v>400</v>
      </c>
      <c r="F21" s="44">
        <f t="shared" si="0"/>
        <v>307.6923076923077</v>
      </c>
    </row>
    <row r="22" spans="2:6" ht="12.75">
      <c r="B22" s="37" t="s">
        <v>75</v>
      </c>
      <c r="C22" s="26">
        <v>0.2</v>
      </c>
      <c r="D22" s="27" t="s">
        <v>27</v>
      </c>
      <c r="E22" s="44">
        <v>400</v>
      </c>
      <c r="F22" s="44">
        <f t="shared" si="0"/>
        <v>307.6923076923077</v>
      </c>
    </row>
    <row r="23" spans="2:6" ht="12.75">
      <c r="B23" s="37" t="s">
        <v>66</v>
      </c>
      <c r="C23" s="26">
        <v>0.2</v>
      </c>
      <c r="D23" s="27" t="s">
        <v>27</v>
      </c>
      <c r="E23" s="44">
        <v>400</v>
      </c>
      <c r="F23" s="44">
        <f t="shared" si="0"/>
        <v>307.6923076923077</v>
      </c>
    </row>
    <row r="24" spans="2:6" ht="12.75">
      <c r="B24" s="37" t="s">
        <v>67</v>
      </c>
      <c r="C24" s="26">
        <v>0.12</v>
      </c>
      <c r="D24" s="27" t="s">
        <v>27</v>
      </c>
      <c r="E24" s="44">
        <v>400</v>
      </c>
      <c r="F24" s="44">
        <f t="shared" si="0"/>
        <v>307.6923076923077</v>
      </c>
    </row>
    <row r="25" spans="2:6" ht="12.75">
      <c r="B25" s="37" t="s">
        <v>68</v>
      </c>
      <c r="C25" s="26">
        <v>0.2</v>
      </c>
      <c r="D25" s="27" t="s">
        <v>27</v>
      </c>
      <c r="E25" s="44">
        <v>400</v>
      </c>
      <c r="F25" s="44">
        <f t="shared" si="0"/>
        <v>307.6923076923077</v>
      </c>
    </row>
    <row r="26" spans="2:6" ht="12.75">
      <c r="B26" s="37" t="s">
        <v>69</v>
      </c>
      <c r="C26" s="26">
        <v>0.2</v>
      </c>
      <c r="D26" s="27" t="s">
        <v>27</v>
      </c>
      <c r="E26" s="44">
        <v>500</v>
      </c>
      <c r="F26" s="44">
        <f t="shared" si="0"/>
        <v>384.6153846153846</v>
      </c>
    </row>
    <row r="27" spans="2:6" ht="13.5" thickBot="1">
      <c r="B27" s="37" t="s">
        <v>70</v>
      </c>
      <c r="C27" s="26">
        <v>0.2</v>
      </c>
      <c r="D27" s="27" t="s">
        <v>27</v>
      </c>
      <c r="E27" s="45">
        <v>500</v>
      </c>
      <c r="F27" s="45">
        <f t="shared" si="0"/>
        <v>384.6153846153846</v>
      </c>
    </row>
    <row r="28" ht="13.5" thickBot="1">
      <c r="F28" s="1"/>
    </row>
    <row r="29" spans="2:6" ht="12.75" customHeight="1">
      <c r="B29" s="206" t="s">
        <v>34</v>
      </c>
      <c r="C29" s="192" t="s">
        <v>8</v>
      </c>
      <c r="D29" s="201" t="s">
        <v>14</v>
      </c>
      <c r="E29" s="195" t="s">
        <v>49</v>
      </c>
      <c r="F29" s="188" t="s">
        <v>50</v>
      </c>
    </row>
    <row r="30" spans="2:6" ht="23.25" customHeight="1" thickBot="1">
      <c r="B30" s="207"/>
      <c r="C30" s="208"/>
      <c r="D30" s="203"/>
      <c r="E30" s="194"/>
      <c r="F30" s="204"/>
    </row>
    <row r="31" spans="2:6" ht="12.75">
      <c r="B31" s="37" t="s">
        <v>71</v>
      </c>
      <c r="C31" s="26">
        <v>0.2</v>
      </c>
      <c r="D31" s="27" t="s">
        <v>27</v>
      </c>
      <c r="E31" s="43">
        <v>350</v>
      </c>
      <c r="F31" s="43">
        <f t="shared" si="0"/>
        <v>269.2307692307692</v>
      </c>
    </row>
    <row r="32" spans="2:6" ht="12.75">
      <c r="B32" s="37" t="s">
        <v>40</v>
      </c>
      <c r="C32" s="26">
        <v>0.19</v>
      </c>
      <c r="D32" s="27" t="s">
        <v>27</v>
      </c>
      <c r="E32" s="44">
        <v>350</v>
      </c>
      <c r="F32" s="44">
        <f t="shared" si="0"/>
        <v>269.2307692307692</v>
      </c>
    </row>
    <row r="33" spans="2:6" ht="12.75">
      <c r="B33" s="37" t="s">
        <v>72</v>
      </c>
      <c r="C33" s="26">
        <v>0.19</v>
      </c>
      <c r="D33" s="27" t="s">
        <v>27</v>
      </c>
      <c r="E33" s="44">
        <v>350</v>
      </c>
      <c r="F33" s="44">
        <f t="shared" si="0"/>
        <v>269.2307692307692</v>
      </c>
    </row>
    <row r="34" spans="2:6" ht="12.75">
      <c r="B34" s="37" t="s">
        <v>73</v>
      </c>
      <c r="C34" s="26">
        <v>0.19</v>
      </c>
      <c r="D34" s="27" t="s">
        <v>27</v>
      </c>
      <c r="E34" s="44">
        <v>420</v>
      </c>
      <c r="F34" s="44">
        <f t="shared" si="0"/>
        <v>323.07692307692304</v>
      </c>
    </row>
    <row r="35" spans="2:6" ht="13.5" thickBot="1">
      <c r="B35" s="66" t="s">
        <v>74</v>
      </c>
      <c r="C35" s="28">
        <v>0.1</v>
      </c>
      <c r="D35" s="29" t="s">
        <v>27</v>
      </c>
      <c r="E35" s="45">
        <v>500</v>
      </c>
      <c r="F35" s="45">
        <f t="shared" si="0"/>
        <v>384.6153846153846</v>
      </c>
    </row>
    <row r="36" spans="2:4" ht="13.5" thickBot="1">
      <c r="B36" s="7"/>
      <c r="C36" s="6"/>
      <c r="D36" s="19"/>
    </row>
    <row r="37" spans="2:6" ht="12.75" customHeight="1">
      <c r="B37" s="196" t="s">
        <v>1</v>
      </c>
      <c r="C37" s="192" t="s">
        <v>8</v>
      </c>
      <c r="D37" s="201" t="s">
        <v>14</v>
      </c>
      <c r="E37" s="195" t="s">
        <v>49</v>
      </c>
      <c r="F37" s="188" t="s">
        <v>50</v>
      </c>
    </row>
    <row r="38" spans="2:6" ht="21" customHeight="1" thickBot="1">
      <c r="B38" s="197"/>
      <c r="C38" s="198"/>
      <c r="D38" s="203"/>
      <c r="E38" s="194"/>
      <c r="F38" s="205"/>
    </row>
    <row r="39" spans="2:6" ht="12.75">
      <c r="B39" s="15" t="s">
        <v>5</v>
      </c>
      <c r="C39" s="16">
        <v>0</v>
      </c>
      <c r="D39" s="58" t="s">
        <v>28</v>
      </c>
      <c r="E39" s="43">
        <v>450</v>
      </c>
      <c r="F39" s="43">
        <f>E39/1.625</f>
        <v>276.9230769230769</v>
      </c>
    </row>
    <row r="40" spans="2:6" ht="12.75">
      <c r="B40" s="17" t="s">
        <v>3</v>
      </c>
      <c r="C40" s="13">
        <v>0</v>
      </c>
      <c r="D40" s="59" t="s">
        <v>28</v>
      </c>
      <c r="E40" s="44">
        <v>450</v>
      </c>
      <c r="F40" s="44">
        <f aca="true" t="shared" si="1" ref="F40:F51">E40/1.625</f>
        <v>276.9230769230769</v>
      </c>
    </row>
    <row r="41" spans="2:6" ht="12.75">
      <c r="B41" s="17" t="s">
        <v>2</v>
      </c>
      <c r="C41" s="13">
        <v>0</v>
      </c>
      <c r="D41" s="59" t="s">
        <v>28</v>
      </c>
      <c r="E41" s="44">
        <v>450</v>
      </c>
      <c r="F41" s="44">
        <f t="shared" si="1"/>
        <v>276.9230769230769</v>
      </c>
    </row>
    <row r="42" spans="2:6" ht="12.75">
      <c r="B42" s="18" t="s">
        <v>6</v>
      </c>
      <c r="C42" s="14">
        <v>0</v>
      </c>
      <c r="D42" s="59" t="s">
        <v>28</v>
      </c>
      <c r="E42" s="44">
        <v>450</v>
      </c>
      <c r="F42" s="44">
        <f t="shared" si="1"/>
        <v>276.9230769230769</v>
      </c>
    </row>
    <row r="43" spans="2:6" ht="12.75">
      <c r="B43" s="17" t="s">
        <v>4</v>
      </c>
      <c r="C43" s="13">
        <v>0</v>
      </c>
      <c r="D43" s="59" t="s">
        <v>28</v>
      </c>
      <c r="E43" s="44">
        <v>450</v>
      </c>
      <c r="F43" s="44">
        <f t="shared" si="1"/>
        <v>276.9230769230769</v>
      </c>
    </row>
    <row r="44" spans="2:6" ht="12.75">
      <c r="B44" s="17" t="s">
        <v>24</v>
      </c>
      <c r="C44" s="13">
        <v>0</v>
      </c>
      <c r="D44" s="59" t="s">
        <v>28</v>
      </c>
      <c r="E44" s="44">
        <v>450</v>
      </c>
      <c r="F44" s="44">
        <f t="shared" si="1"/>
        <v>276.9230769230769</v>
      </c>
    </row>
    <row r="45" spans="2:6" ht="12.75">
      <c r="B45" s="17" t="s">
        <v>23</v>
      </c>
      <c r="C45" s="13">
        <v>0</v>
      </c>
      <c r="D45" s="59" t="s">
        <v>28</v>
      </c>
      <c r="E45" s="44">
        <v>450</v>
      </c>
      <c r="F45" s="44">
        <f t="shared" si="1"/>
        <v>276.9230769230769</v>
      </c>
    </row>
    <row r="46" spans="2:6" ht="12.75">
      <c r="B46" s="17" t="s">
        <v>22</v>
      </c>
      <c r="C46" s="13">
        <v>0</v>
      </c>
      <c r="D46" s="59" t="s">
        <v>28</v>
      </c>
      <c r="E46" s="44">
        <v>450</v>
      </c>
      <c r="F46" s="44">
        <f t="shared" si="1"/>
        <v>276.9230769230769</v>
      </c>
    </row>
    <row r="47" spans="1:6" ht="12.75">
      <c r="A47" s="209" t="s">
        <v>12</v>
      </c>
      <c r="B47" s="38" t="s">
        <v>35</v>
      </c>
      <c r="C47" s="36">
        <v>0</v>
      </c>
      <c r="D47" s="60" t="s">
        <v>28</v>
      </c>
      <c r="E47" s="44">
        <v>450</v>
      </c>
      <c r="F47" s="44">
        <f t="shared" si="1"/>
        <v>276.9230769230769</v>
      </c>
    </row>
    <row r="48" spans="1:6" ht="12.75">
      <c r="A48" s="209"/>
      <c r="B48" s="38" t="s">
        <v>36</v>
      </c>
      <c r="C48" s="36">
        <v>0</v>
      </c>
      <c r="D48" s="60" t="s">
        <v>33</v>
      </c>
      <c r="E48" s="44">
        <v>900</v>
      </c>
      <c r="F48" s="44">
        <f t="shared" si="1"/>
        <v>553.8461538461538</v>
      </c>
    </row>
    <row r="49" spans="1:6" ht="12.75">
      <c r="A49" s="209"/>
      <c r="B49" s="39" t="s">
        <v>37</v>
      </c>
      <c r="C49" s="40">
        <v>0</v>
      </c>
      <c r="D49" s="60" t="s">
        <v>28</v>
      </c>
      <c r="E49" s="44">
        <v>450</v>
      </c>
      <c r="F49" s="44">
        <f t="shared" si="1"/>
        <v>276.9230769230769</v>
      </c>
    </row>
    <row r="50" spans="1:6" ht="12.75">
      <c r="A50" s="209"/>
      <c r="B50" s="39" t="s">
        <v>38</v>
      </c>
      <c r="C50" s="40">
        <v>0</v>
      </c>
      <c r="D50" s="60" t="s">
        <v>29</v>
      </c>
      <c r="E50" s="44">
        <v>450</v>
      </c>
      <c r="F50" s="44">
        <f t="shared" si="1"/>
        <v>276.9230769230769</v>
      </c>
    </row>
    <row r="51" spans="1:6" ht="13.5" thickBot="1">
      <c r="A51" s="209"/>
      <c r="B51" s="41" t="s">
        <v>39</v>
      </c>
      <c r="C51" s="42">
        <v>0</v>
      </c>
      <c r="D51" s="61" t="s">
        <v>28</v>
      </c>
      <c r="E51" s="45">
        <v>450</v>
      </c>
      <c r="F51" s="45">
        <f t="shared" si="1"/>
        <v>276.9230769230769</v>
      </c>
    </row>
    <row r="52" spans="2:5" ht="13.5" thickBot="1">
      <c r="B52" s="11"/>
      <c r="C52" s="12"/>
      <c r="E52" s="22"/>
    </row>
    <row r="53" spans="1:6" ht="12.75" customHeight="1">
      <c r="A53" s="184"/>
      <c r="B53" s="199" t="s">
        <v>25</v>
      </c>
      <c r="C53" s="201" t="s">
        <v>9</v>
      </c>
      <c r="D53" s="186" t="s">
        <v>30</v>
      </c>
      <c r="E53" s="188" t="s">
        <v>49</v>
      </c>
      <c r="F53" s="157"/>
    </row>
    <row r="54" spans="1:6" ht="20.25" customHeight="1" thickBot="1">
      <c r="A54" s="184"/>
      <c r="B54" s="200"/>
      <c r="C54" s="202"/>
      <c r="D54" s="187"/>
      <c r="E54" s="189"/>
      <c r="F54" s="157"/>
    </row>
    <row r="55" spans="1:6" ht="13.5" thickBot="1">
      <c r="A55" s="185"/>
      <c r="B55" s="34" t="s">
        <v>31</v>
      </c>
      <c r="C55" s="35" t="s">
        <v>11</v>
      </c>
      <c r="D55" s="49" t="s">
        <v>10</v>
      </c>
      <c r="E55" s="55">
        <v>300</v>
      </c>
      <c r="F55" s="54"/>
    </row>
    <row r="56" spans="2:5" ht="15" thickBot="1">
      <c r="B56" s="3"/>
      <c r="C56" s="3"/>
      <c r="D56" s="21"/>
      <c r="E56" s="48"/>
    </row>
    <row r="57" spans="2:6" ht="15.75" thickBot="1">
      <c r="B57" s="10" t="s">
        <v>7</v>
      </c>
      <c r="C57" s="20" t="s">
        <v>15</v>
      </c>
      <c r="D57" s="50" t="s">
        <v>17</v>
      </c>
      <c r="E57" s="53" t="s">
        <v>44</v>
      </c>
      <c r="F57" s="54"/>
    </row>
    <row r="58" spans="2:6" ht="12.75">
      <c r="B58" s="32" t="s">
        <v>20</v>
      </c>
      <c r="C58" s="30" t="s">
        <v>16</v>
      </c>
      <c r="D58" s="51" t="s">
        <v>18</v>
      </c>
      <c r="E58" s="56">
        <v>1200</v>
      </c>
      <c r="F58" s="54"/>
    </row>
    <row r="59" spans="2:6" ht="13.5" thickBot="1">
      <c r="B59" s="33" t="s">
        <v>21</v>
      </c>
      <c r="C59" s="31" t="s">
        <v>16</v>
      </c>
      <c r="D59" s="52" t="s">
        <v>19</v>
      </c>
      <c r="E59" s="57">
        <v>1000</v>
      </c>
      <c r="F59" s="54"/>
    </row>
    <row r="60" spans="2:4" ht="12.75">
      <c r="B60" s="8"/>
      <c r="C60" s="9"/>
      <c r="D60" s="9"/>
    </row>
    <row r="61" spans="2:4" ht="12.75">
      <c r="B61" s="3"/>
      <c r="C61" s="23"/>
      <c r="D61" s="3"/>
    </row>
    <row r="62" spans="2:4" ht="15.75">
      <c r="B62" s="47" t="s">
        <v>42</v>
      </c>
      <c r="C62" s="23"/>
      <c r="D62" s="3"/>
    </row>
    <row r="63" ht="15.75">
      <c r="B63" s="62" t="s">
        <v>46</v>
      </c>
    </row>
    <row r="64" spans="2:4" ht="15.75">
      <c r="B64" s="47" t="s">
        <v>43</v>
      </c>
      <c r="C64" s="23"/>
      <c r="D64" s="3"/>
    </row>
    <row r="66" spans="2:3" ht="15.75">
      <c r="B66" s="64" t="s">
        <v>48</v>
      </c>
      <c r="C66" s="63"/>
    </row>
    <row r="67" spans="2:3" ht="12.75">
      <c r="B67" s="164"/>
      <c r="C67" s="164"/>
    </row>
    <row r="68" spans="2:3" ht="12.75">
      <c r="B68" s="164"/>
      <c r="C68" s="164"/>
    </row>
    <row r="69" spans="2:3" ht="12.75">
      <c r="B69" s="164"/>
      <c r="C69" s="164"/>
    </row>
    <row r="70" spans="2:3" ht="12.75">
      <c r="B70" s="164"/>
      <c r="C70" s="164"/>
    </row>
  </sheetData>
  <sheetProtection/>
  <mergeCells count="29">
    <mergeCell ref="B68:C68"/>
    <mergeCell ref="B69:C69"/>
    <mergeCell ref="B70:C70"/>
    <mergeCell ref="F53:F54"/>
    <mergeCell ref="B67:C67"/>
    <mergeCell ref="D53:D54"/>
    <mergeCell ref="E53:E54"/>
    <mergeCell ref="D29:D30"/>
    <mergeCell ref="B29:B30"/>
    <mergeCell ref="C29:C30"/>
    <mergeCell ref="F37:F38"/>
    <mergeCell ref="E37:E38"/>
    <mergeCell ref="D37:D38"/>
    <mergeCell ref="F29:F30"/>
    <mergeCell ref="E29:E30"/>
    <mergeCell ref="A53:A55"/>
    <mergeCell ref="B53:B54"/>
    <mergeCell ref="C53:C54"/>
    <mergeCell ref="B37:B38"/>
    <mergeCell ref="C37:C38"/>
    <mergeCell ref="A47:A51"/>
    <mergeCell ref="A1:A3"/>
    <mergeCell ref="B1:D1"/>
    <mergeCell ref="B5:B6"/>
    <mergeCell ref="C5:C6"/>
    <mergeCell ref="D5:D6"/>
    <mergeCell ref="C4:F4"/>
    <mergeCell ref="F5:F6"/>
    <mergeCell ref="E5:E6"/>
  </mergeCells>
  <printOptions/>
  <pageMargins left="0.75" right="0.75" top="0.23" bottom="0.26" header="0.23" footer="0.3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XTreme</cp:lastModifiedBy>
  <cp:lastPrinted>2010-03-23T11:17:02Z</cp:lastPrinted>
  <dcterms:created xsi:type="dcterms:W3CDTF">2008-03-24T08:07:37Z</dcterms:created>
  <dcterms:modified xsi:type="dcterms:W3CDTF">2010-03-23T11:50:40Z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